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④海風の国\2024海風の国\"/>
    </mc:Choice>
  </mc:AlternateContent>
  <xr:revisionPtr revIDLastSave="0" documentId="13_ncr:1_{8240362E-FC8B-40BF-A015-EB5DF4FB3747}" xr6:coauthVersionLast="47" xr6:coauthVersionMax="47" xr10:uidLastSave="{00000000-0000-0000-0000-000000000000}"/>
  <bookViews>
    <workbookView xWindow="-120" yWindow="-120" windowWidth="29040" windowHeight="15720" tabRatio="777" xr2:uid="{00000000-000D-0000-FFFF-FFFF00000000}"/>
  </bookViews>
  <sheets>
    <sheet name="イベント種目②③⑤申込用紙" sheetId="1" r:id="rId1"/>
    <sheet name="イベント種目④申込用紙" sheetId="11" r:id="rId2"/>
    <sheet name="このシートはさわらないでください（個人）" sheetId="3" r:id="rId3"/>
    <sheet name="このシートはさわらないでください（ﾘﾚｰ）" sheetId="4" r:id="rId4"/>
  </sheets>
  <externalReferences>
    <externalReference r:id="rId5"/>
  </externalReferences>
  <definedNames>
    <definedName name="_xlnm._FilterDatabase" localSheetId="3" hidden="1">'このシートはさわらないでください（ﾘﾚｰ）'!$A$1:$J$61</definedName>
    <definedName name="_xlnm._FilterDatabase" localSheetId="2" hidden="1">'このシートはさわらないでください（個人）'!$A$1:$AL$61</definedName>
    <definedName name="_xlnm.Print_Area" localSheetId="0">イベント種目②③⑤申込用紙!$A$1:$S$97</definedName>
    <definedName name="_xlnm.Print_Area" localSheetId="1">イベント種目④申込用紙!$A$1:$N$71</definedName>
    <definedName name="_xlnm.Print_Titles" localSheetId="0">イベント種目②③⑤申込用紙!$6:$7</definedName>
    <definedName name="_xlnm.Print_Titles" localSheetId="1">イベント種目④申込用紙!$6:$7</definedName>
  </definedNames>
  <calcPr calcId="191029"/>
</workbook>
</file>

<file path=xl/calcChain.xml><?xml version="1.0" encoding="utf-8"?>
<calcChain xmlns="http://schemas.openxmlformats.org/spreadsheetml/2006/main">
  <c r="A3" i="11" l="1"/>
  <c r="AV185" i="1" l="1"/>
  <c r="AU185" i="1"/>
  <c r="AT185" i="1"/>
  <c r="AR185" i="1"/>
  <c r="AQ185" i="1"/>
  <c r="AP185" i="1"/>
  <c r="AN185" i="1"/>
  <c r="AV182" i="1"/>
  <c r="AU182" i="1"/>
  <c r="AT182" i="1"/>
  <c r="AR182" i="1"/>
  <c r="AQ182" i="1"/>
  <c r="AS182" i="1" s="1"/>
  <c r="AP182" i="1"/>
  <c r="AN182" i="1"/>
  <c r="AV179" i="1"/>
  <c r="AU179" i="1"/>
  <c r="AT179" i="1"/>
  <c r="AR179" i="1"/>
  <c r="AQ179" i="1"/>
  <c r="AP179" i="1"/>
  <c r="AN179" i="1"/>
  <c r="AV176" i="1"/>
  <c r="AU176" i="1"/>
  <c r="AT176" i="1"/>
  <c r="AR176" i="1"/>
  <c r="AQ176" i="1"/>
  <c r="AP176" i="1"/>
  <c r="AN176" i="1"/>
  <c r="AV173" i="1"/>
  <c r="AU173" i="1"/>
  <c r="AW173" i="1" s="1"/>
  <c r="AT173" i="1"/>
  <c r="AR173" i="1"/>
  <c r="AQ173" i="1"/>
  <c r="AP173" i="1"/>
  <c r="AN173" i="1"/>
  <c r="AV170" i="1"/>
  <c r="AU170" i="1"/>
  <c r="AT170" i="1"/>
  <c r="AR170" i="1"/>
  <c r="AQ170" i="1"/>
  <c r="AP170" i="1"/>
  <c r="AN170" i="1"/>
  <c r="AV167" i="1"/>
  <c r="AU167" i="1"/>
  <c r="AT167" i="1"/>
  <c r="AR167" i="1"/>
  <c r="AQ167" i="1"/>
  <c r="AP167" i="1"/>
  <c r="AN167" i="1"/>
  <c r="AV164" i="1"/>
  <c r="AU164" i="1"/>
  <c r="AT164" i="1"/>
  <c r="AR164" i="1"/>
  <c r="AQ164" i="1"/>
  <c r="AS164" i="1" s="1"/>
  <c r="AP164" i="1"/>
  <c r="AN164" i="1"/>
  <c r="AV161" i="1"/>
  <c r="AU161" i="1"/>
  <c r="AT161" i="1"/>
  <c r="AR161" i="1"/>
  <c r="AQ161" i="1"/>
  <c r="AP161" i="1"/>
  <c r="AN161" i="1"/>
  <c r="AV158" i="1"/>
  <c r="AU158" i="1"/>
  <c r="AT158" i="1"/>
  <c r="AR158" i="1"/>
  <c r="AQ158" i="1"/>
  <c r="AP158" i="1"/>
  <c r="AN158" i="1"/>
  <c r="AV155" i="1"/>
  <c r="AU155" i="1"/>
  <c r="AT155" i="1"/>
  <c r="AR155" i="1"/>
  <c r="AQ155" i="1"/>
  <c r="AP155" i="1"/>
  <c r="AN155" i="1"/>
  <c r="AV152" i="1"/>
  <c r="AU152" i="1"/>
  <c r="AT152" i="1"/>
  <c r="AR152" i="1"/>
  <c r="AQ152" i="1"/>
  <c r="AP152" i="1"/>
  <c r="AN152" i="1"/>
  <c r="AV149" i="1"/>
  <c r="AU149" i="1"/>
  <c r="AT149" i="1"/>
  <c r="AR149" i="1"/>
  <c r="AQ149" i="1"/>
  <c r="AP149" i="1"/>
  <c r="AN149" i="1"/>
  <c r="AV146" i="1"/>
  <c r="AU146" i="1"/>
  <c r="AT146" i="1"/>
  <c r="AR146" i="1"/>
  <c r="AQ146" i="1"/>
  <c r="AS146" i="1" s="1"/>
  <c r="AP146" i="1"/>
  <c r="AN146" i="1"/>
  <c r="AV143" i="1"/>
  <c r="AU143" i="1"/>
  <c r="AT143" i="1"/>
  <c r="AR143" i="1"/>
  <c r="AQ143" i="1"/>
  <c r="AP143" i="1"/>
  <c r="AN143" i="1"/>
  <c r="AV140" i="1"/>
  <c r="AU140" i="1"/>
  <c r="AT140" i="1"/>
  <c r="AR140" i="1"/>
  <c r="AQ140" i="1"/>
  <c r="AP140" i="1"/>
  <c r="AN140" i="1"/>
  <c r="AV137" i="1"/>
  <c r="AU137" i="1"/>
  <c r="AT137" i="1"/>
  <c r="AR137" i="1"/>
  <c r="AQ137" i="1"/>
  <c r="AP137" i="1"/>
  <c r="AN137" i="1"/>
  <c r="AV134" i="1"/>
  <c r="AU134" i="1"/>
  <c r="AT134" i="1"/>
  <c r="AR134" i="1"/>
  <c r="AQ134" i="1"/>
  <c r="AP134" i="1"/>
  <c r="AN134" i="1"/>
  <c r="AV131" i="1"/>
  <c r="AU131" i="1"/>
  <c r="AT131" i="1"/>
  <c r="AR131" i="1"/>
  <c r="AQ131" i="1"/>
  <c r="AP131" i="1"/>
  <c r="AN131" i="1"/>
  <c r="AV128" i="1"/>
  <c r="AU128" i="1"/>
  <c r="AT128" i="1"/>
  <c r="AR128" i="1"/>
  <c r="AQ128" i="1"/>
  <c r="AP128" i="1"/>
  <c r="AN128" i="1"/>
  <c r="AV125" i="1"/>
  <c r="AU125" i="1"/>
  <c r="AT125" i="1"/>
  <c r="AR125" i="1"/>
  <c r="AQ125" i="1"/>
  <c r="AP125" i="1"/>
  <c r="AN125" i="1"/>
  <c r="AV122" i="1"/>
  <c r="AU122" i="1"/>
  <c r="AT122" i="1"/>
  <c r="AR122" i="1"/>
  <c r="AQ122" i="1"/>
  <c r="AP122" i="1"/>
  <c r="AN122" i="1"/>
  <c r="AV119" i="1"/>
  <c r="AU119" i="1"/>
  <c r="AW119" i="1" s="1"/>
  <c r="AT119" i="1"/>
  <c r="AR119" i="1"/>
  <c r="AQ119" i="1"/>
  <c r="AP119" i="1"/>
  <c r="AN119" i="1"/>
  <c r="AV116" i="1"/>
  <c r="AU116" i="1"/>
  <c r="AT116" i="1"/>
  <c r="AR116" i="1"/>
  <c r="AQ116" i="1"/>
  <c r="AP116" i="1"/>
  <c r="AN116" i="1"/>
  <c r="AV113" i="1"/>
  <c r="AU113" i="1"/>
  <c r="AT113" i="1"/>
  <c r="AR113" i="1"/>
  <c r="AQ113" i="1"/>
  <c r="AP113" i="1"/>
  <c r="AN113" i="1"/>
  <c r="AV110" i="1"/>
  <c r="AU110" i="1"/>
  <c r="AT110" i="1"/>
  <c r="AR110" i="1"/>
  <c r="AQ110" i="1"/>
  <c r="AS110" i="1" s="1"/>
  <c r="AP110" i="1"/>
  <c r="AN110" i="1"/>
  <c r="AV107" i="1"/>
  <c r="AU107" i="1"/>
  <c r="AT107" i="1"/>
  <c r="AR107" i="1"/>
  <c r="AQ107" i="1"/>
  <c r="AP107" i="1"/>
  <c r="AN107" i="1"/>
  <c r="AV104" i="1"/>
  <c r="AU104" i="1"/>
  <c r="AT104" i="1"/>
  <c r="AR104" i="1"/>
  <c r="AQ104" i="1"/>
  <c r="AP104" i="1"/>
  <c r="AN104" i="1"/>
  <c r="AV101" i="1"/>
  <c r="AU101" i="1"/>
  <c r="AT101" i="1"/>
  <c r="AR101" i="1"/>
  <c r="AQ101" i="1"/>
  <c r="AP101" i="1"/>
  <c r="AN101" i="1"/>
  <c r="AV98" i="1"/>
  <c r="AU98" i="1"/>
  <c r="AT98" i="1"/>
  <c r="AR98" i="1"/>
  <c r="AQ98" i="1"/>
  <c r="AP98" i="1"/>
  <c r="AN98" i="1"/>
  <c r="AV95" i="1"/>
  <c r="AU95" i="1"/>
  <c r="AT95" i="1"/>
  <c r="AR95" i="1"/>
  <c r="AQ95" i="1"/>
  <c r="AP95" i="1"/>
  <c r="AN95" i="1"/>
  <c r="AV92" i="1"/>
  <c r="AU92" i="1"/>
  <c r="AT92" i="1"/>
  <c r="AR92" i="1"/>
  <c r="AQ92" i="1"/>
  <c r="AP92" i="1"/>
  <c r="AN92" i="1"/>
  <c r="AV89" i="1"/>
  <c r="AU89" i="1"/>
  <c r="AT89" i="1"/>
  <c r="AR89" i="1"/>
  <c r="AQ89" i="1"/>
  <c r="AP89" i="1"/>
  <c r="AN89" i="1"/>
  <c r="AV86" i="1"/>
  <c r="AU86" i="1"/>
  <c r="AT86" i="1"/>
  <c r="AR86" i="1"/>
  <c r="AQ86" i="1"/>
  <c r="AP86" i="1"/>
  <c r="AN86" i="1"/>
  <c r="AV83" i="1"/>
  <c r="AU83" i="1"/>
  <c r="AT83" i="1"/>
  <c r="AR83" i="1"/>
  <c r="AQ83" i="1"/>
  <c r="AP83" i="1"/>
  <c r="AN83" i="1"/>
  <c r="AV80" i="1"/>
  <c r="AU80" i="1"/>
  <c r="AT80" i="1"/>
  <c r="AR80" i="1"/>
  <c r="AQ80" i="1"/>
  <c r="AP80" i="1"/>
  <c r="AN80" i="1"/>
  <c r="AV77" i="1"/>
  <c r="AU77" i="1"/>
  <c r="AT77" i="1"/>
  <c r="AR77" i="1"/>
  <c r="AQ77" i="1"/>
  <c r="AP77" i="1"/>
  <c r="AN77" i="1"/>
  <c r="AV74" i="1"/>
  <c r="AU74" i="1"/>
  <c r="AT74" i="1"/>
  <c r="AR74" i="1"/>
  <c r="AQ74" i="1"/>
  <c r="AP74" i="1"/>
  <c r="AN74" i="1"/>
  <c r="AV71" i="1"/>
  <c r="AU71" i="1"/>
  <c r="AW71" i="1" s="1"/>
  <c r="AT71" i="1"/>
  <c r="AR71" i="1"/>
  <c r="AQ71" i="1"/>
  <c r="AP71" i="1"/>
  <c r="AN71" i="1"/>
  <c r="AV68" i="1"/>
  <c r="AU68" i="1"/>
  <c r="AT68" i="1"/>
  <c r="AR68" i="1"/>
  <c r="AQ68" i="1"/>
  <c r="AP68" i="1"/>
  <c r="AN68" i="1"/>
  <c r="AV65" i="1"/>
  <c r="AU65" i="1"/>
  <c r="AW65" i="1" s="1"/>
  <c r="AT65" i="1"/>
  <c r="AR65" i="1"/>
  <c r="AQ65" i="1"/>
  <c r="AP65" i="1"/>
  <c r="AN65" i="1"/>
  <c r="AV62" i="1"/>
  <c r="AU62" i="1"/>
  <c r="AT62" i="1"/>
  <c r="AR62" i="1"/>
  <c r="AQ62" i="1"/>
  <c r="AS62" i="1" s="1"/>
  <c r="AP62" i="1"/>
  <c r="AN62" i="1"/>
  <c r="AV59" i="1"/>
  <c r="AU59" i="1"/>
  <c r="AT59" i="1"/>
  <c r="AR59" i="1"/>
  <c r="AQ59" i="1"/>
  <c r="AP59" i="1"/>
  <c r="AN59" i="1"/>
  <c r="AV56" i="1"/>
  <c r="AU56" i="1"/>
  <c r="AT56" i="1"/>
  <c r="AR56" i="1"/>
  <c r="AQ56" i="1"/>
  <c r="AS56" i="1" s="1"/>
  <c r="AP56" i="1"/>
  <c r="AN56" i="1"/>
  <c r="AV53" i="1"/>
  <c r="AU53" i="1"/>
  <c r="AW53" i="1" s="1"/>
  <c r="AT53" i="1"/>
  <c r="AR53" i="1"/>
  <c r="AQ53" i="1"/>
  <c r="AP53" i="1"/>
  <c r="AN53" i="1"/>
  <c r="AV50" i="1"/>
  <c r="AU50" i="1"/>
  <c r="AT50" i="1"/>
  <c r="AR50" i="1"/>
  <c r="AQ50" i="1"/>
  <c r="AP50" i="1"/>
  <c r="AN50" i="1"/>
  <c r="AV47" i="1"/>
  <c r="AU47" i="1"/>
  <c r="AW47" i="1" s="1"/>
  <c r="AT47" i="1"/>
  <c r="AR47" i="1"/>
  <c r="AQ47" i="1"/>
  <c r="AP47" i="1"/>
  <c r="AN47" i="1"/>
  <c r="AV44" i="1"/>
  <c r="AU44" i="1"/>
  <c r="AT44" i="1"/>
  <c r="AR44" i="1"/>
  <c r="AQ44" i="1"/>
  <c r="AS44" i="1" s="1"/>
  <c r="AP44" i="1"/>
  <c r="AN44" i="1"/>
  <c r="AV41" i="1"/>
  <c r="AU41" i="1"/>
  <c r="AT41" i="1"/>
  <c r="AR41" i="1"/>
  <c r="AQ41" i="1"/>
  <c r="AP41" i="1"/>
  <c r="AN41" i="1"/>
  <c r="AV38" i="1"/>
  <c r="AU38" i="1"/>
  <c r="AT38" i="1"/>
  <c r="AR38" i="1"/>
  <c r="AQ38" i="1"/>
  <c r="AS38" i="1" s="1"/>
  <c r="AP38" i="1"/>
  <c r="AN38" i="1"/>
  <c r="AV35" i="1"/>
  <c r="AU35" i="1"/>
  <c r="AT35" i="1"/>
  <c r="AR35" i="1"/>
  <c r="AQ35" i="1"/>
  <c r="AP35" i="1"/>
  <c r="AN35" i="1"/>
  <c r="AV32" i="1"/>
  <c r="AU32" i="1"/>
  <c r="AT32" i="1"/>
  <c r="AR32" i="1"/>
  <c r="AQ32" i="1"/>
  <c r="AP32" i="1"/>
  <c r="AN32" i="1"/>
  <c r="AV29" i="1"/>
  <c r="AU29" i="1"/>
  <c r="AW29" i="1" s="1"/>
  <c r="AT29" i="1"/>
  <c r="AR29" i="1"/>
  <c r="AQ29" i="1"/>
  <c r="AP29" i="1"/>
  <c r="AN29" i="1"/>
  <c r="AV26" i="1"/>
  <c r="AU26" i="1"/>
  <c r="AT26" i="1"/>
  <c r="AR26" i="1"/>
  <c r="AQ26" i="1"/>
  <c r="AP26" i="1"/>
  <c r="AN26" i="1"/>
  <c r="AV23" i="1"/>
  <c r="AU23" i="1"/>
  <c r="AT23" i="1"/>
  <c r="AR23" i="1"/>
  <c r="AQ23" i="1"/>
  <c r="AP23" i="1"/>
  <c r="AN23" i="1"/>
  <c r="AV20" i="1"/>
  <c r="AU20" i="1"/>
  <c r="AT20" i="1"/>
  <c r="AR20" i="1"/>
  <c r="AQ20" i="1"/>
  <c r="AS20" i="1" s="1"/>
  <c r="AP20" i="1"/>
  <c r="AN20" i="1"/>
  <c r="AV17" i="1"/>
  <c r="AU17" i="1"/>
  <c r="AT17" i="1"/>
  <c r="AR17" i="1"/>
  <c r="AQ17" i="1"/>
  <c r="AP17" i="1"/>
  <c r="AN17" i="1"/>
  <c r="AV14" i="1"/>
  <c r="AU14" i="1"/>
  <c r="AT14" i="1"/>
  <c r="AR14" i="1"/>
  <c r="AQ14" i="1"/>
  <c r="AS14" i="1" s="1"/>
  <c r="AP14" i="1"/>
  <c r="AN14" i="1"/>
  <c r="AV11" i="1"/>
  <c r="AU11" i="1"/>
  <c r="AT11" i="1"/>
  <c r="AR11" i="1"/>
  <c r="AQ11" i="1"/>
  <c r="AP11" i="1"/>
  <c r="AN11" i="1"/>
  <c r="AV8" i="1"/>
  <c r="AR8" i="1"/>
  <c r="AQ8" i="1"/>
  <c r="AN8" i="1"/>
  <c r="N8" i="11"/>
  <c r="N208" i="11"/>
  <c r="V208" i="11"/>
  <c r="W208" i="11"/>
  <c r="X208" i="11"/>
  <c r="C52" i="4" s="1"/>
  <c r="Y208" i="11"/>
  <c r="Z208" i="11"/>
  <c r="AA208" i="11"/>
  <c r="AB208" i="11"/>
  <c r="AD208" i="11"/>
  <c r="J52" i="4" s="1"/>
  <c r="N212" i="11"/>
  <c r="V212" i="11"/>
  <c r="W212" i="11"/>
  <c r="B53" i="4" s="1"/>
  <c r="X212" i="11"/>
  <c r="C53" i="4" s="1"/>
  <c r="Y212" i="11"/>
  <c r="Z212" i="11"/>
  <c r="G53" i="4" s="1"/>
  <c r="AA212" i="11"/>
  <c r="AB212" i="11"/>
  <c r="AD212" i="11"/>
  <c r="J53" i="4" s="1"/>
  <c r="J55" i="4"/>
  <c r="J57" i="4"/>
  <c r="I59" i="4"/>
  <c r="C60" i="4"/>
  <c r="A61" i="4"/>
  <c r="G61" i="4"/>
  <c r="I61" i="4"/>
  <c r="V12" i="11"/>
  <c r="A3" i="4" s="1"/>
  <c r="W12" i="11"/>
  <c r="B3" i="4" s="1"/>
  <c r="X12" i="11"/>
  <c r="C3" i="4" s="1"/>
  <c r="Y12" i="11"/>
  <c r="H3" i="4" s="1"/>
  <c r="Z12" i="11"/>
  <c r="G3" i="4" s="1"/>
  <c r="AA12" i="11"/>
  <c r="AB12" i="11"/>
  <c r="AD12" i="11"/>
  <c r="J3" i="4" s="1"/>
  <c r="V16" i="11"/>
  <c r="A4" i="4" s="1"/>
  <c r="W16" i="11"/>
  <c r="B4" i="4" s="1"/>
  <c r="X16" i="11"/>
  <c r="C4" i="4" s="1"/>
  <c r="Y16" i="11"/>
  <c r="H4" i="4" s="1"/>
  <c r="Z16" i="11"/>
  <c r="G4" i="4" s="1"/>
  <c r="AA16" i="11"/>
  <c r="AB16" i="11"/>
  <c r="AD16" i="11"/>
  <c r="J4" i="4" s="1"/>
  <c r="V20" i="11"/>
  <c r="A5" i="4" s="1"/>
  <c r="W20" i="11"/>
  <c r="B5" i="4" s="1"/>
  <c r="X20" i="11"/>
  <c r="C5" i="4" s="1"/>
  <c r="Y20" i="11"/>
  <c r="H5" i="4" s="1"/>
  <c r="Z20" i="11"/>
  <c r="G5" i="4" s="1"/>
  <c r="AA20" i="11"/>
  <c r="AB20" i="11"/>
  <c r="AD20" i="11"/>
  <c r="J5" i="4" s="1"/>
  <c r="V24" i="11"/>
  <c r="A6" i="4" s="1"/>
  <c r="W24" i="11"/>
  <c r="B6" i="4" s="1"/>
  <c r="X24" i="11"/>
  <c r="C6" i="4" s="1"/>
  <c r="Y24" i="11"/>
  <c r="H6" i="4" s="1"/>
  <c r="Z24" i="11"/>
  <c r="G6" i="4" s="1"/>
  <c r="AA24" i="11"/>
  <c r="AB24" i="11"/>
  <c r="AD24" i="11"/>
  <c r="J6" i="4" s="1"/>
  <c r="V28" i="11"/>
  <c r="A7" i="4" s="1"/>
  <c r="W28" i="11"/>
  <c r="B7" i="4" s="1"/>
  <c r="X28" i="11"/>
  <c r="C7" i="4" s="1"/>
  <c r="Y28" i="11"/>
  <c r="H7" i="4" s="1"/>
  <c r="Z28" i="11"/>
  <c r="G7" i="4" s="1"/>
  <c r="AA28" i="11"/>
  <c r="AB28" i="11"/>
  <c r="AD28" i="11"/>
  <c r="J7" i="4" s="1"/>
  <c r="V32" i="11"/>
  <c r="A8" i="4" s="1"/>
  <c r="W32" i="11"/>
  <c r="B8" i="4" s="1"/>
  <c r="X32" i="11"/>
  <c r="C8" i="4" s="1"/>
  <c r="Y32" i="11"/>
  <c r="H8" i="4" s="1"/>
  <c r="Z32" i="11"/>
  <c r="G8" i="4" s="1"/>
  <c r="AA32" i="11"/>
  <c r="AB32" i="11"/>
  <c r="AD32" i="11"/>
  <c r="J8" i="4" s="1"/>
  <c r="V36" i="11"/>
  <c r="A9" i="4" s="1"/>
  <c r="W36" i="11"/>
  <c r="B9" i="4" s="1"/>
  <c r="X36" i="11"/>
  <c r="C9" i="4" s="1"/>
  <c r="Y36" i="11"/>
  <c r="H9" i="4" s="1"/>
  <c r="Z36" i="11"/>
  <c r="G9" i="4" s="1"/>
  <c r="AA36" i="11"/>
  <c r="AB36" i="11"/>
  <c r="AD36" i="11"/>
  <c r="J9" i="4" s="1"/>
  <c r="V40" i="11"/>
  <c r="A10" i="4" s="1"/>
  <c r="W40" i="11"/>
  <c r="B10" i="4" s="1"/>
  <c r="X40" i="11"/>
  <c r="C10" i="4" s="1"/>
  <c r="Y40" i="11"/>
  <c r="H10" i="4" s="1"/>
  <c r="Z40" i="11"/>
  <c r="G10" i="4" s="1"/>
  <c r="AA40" i="11"/>
  <c r="AB40" i="11"/>
  <c r="AD40" i="11"/>
  <c r="J10" i="4" s="1"/>
  <c r="V44" i="11"/>
  <c r="A11" i="4" s="1"/>
  <c r="W44" i="11"/>
  <c r="B11" i="4" s="1"/>
  <c r="X44" i="11"/>
  <c r="C11" i="4" s="1"/>
  <c r="Y44" i="11"/>
  <c r="H11" i="4" s="1"/>
  <c r="Z44" i="11"/>
  <c r="G11" i="4" s="1"/>
  <c r="AA44" i="11"/>
  <c r="AB44" i="11"/>
  <c r="AD44" i="11"/>
  <c r="J11" i="4" s="1"/>
  <c r="V48" i="11"/>
  <c r="A12" i="4" s="1"/>
  <c r="W48" i="11"/>
  <c r="B12" i="4" s="1"/>
  <c r="X48" i="11"/>
  <c r="C12" i="4" s="1"/>
  <c r="Y48" i="11"/>
  <c r="H12" i="4" s="1"/>
  <c r="Z48" i="11"/>
  <c r="G12" i="4" s="1"/>
  <c r="AA48" i="11"/>
  <c r="AB48" i="11"/>
  <c r="AD48" i="11"/>
  <c r="J12" i="4" s="1"/>
  <c r="V52" i="11"/>
  <c r="A13" i="4" s="1"/>
  <c r="W52" i="11"/>
  <c r="B13" i="4" s="1"/>
  <c r="X52" i="11"/>
  <c r="C13" i="4" s="1"/>
  <c r="Y52" i="11"/>
  <c r="H13" i="4" s="1"/>
  <c r="Z52" i="11"/>
  <c r="G13" i="4" s="1"/>
  <c r="AA52" i="11"/>
  <c r="AB52" i="11"/>
  <c r="AD52" i="11"/>
  <c r="J13" i="4" s="1"/>
  <c r="V56" i="11"/>
  <c r="A14" i="4" s="1"/>
  <c r="W56" i="11"/>
  <c r="B14" i="4" s="1"/>
  <c r="X56" i="11"/>
  <c r="C14" i="4" s="1"/>
  <c r="Y56" i="11"/>
  <c r="H14" i="4" s="1"/>
  <c r="Z56" i="11"/>
  <c r="G14" i="4" s="1"/>
  <c r="AA56" i="11"/>
  <c r="AB56" i="11"/>
  <c r="AD56" i="11"/>
  <c r="J14" i="4" s="1"/>
  <c r="V60" i="11"/>
  <c r="A15" i="4" s="1"/>
  <c r="W60" i="11"/>
  <c r="B15" i="4" s="1"/>
  <c r="X60" i="11"/>
  <c r="C15" i="4" s="1"/>
  <c r="Y60" i="11"/>
  <c r="H15" i="4" s="1"/>
  <c r="Z60" i="11"/>
  <c r="G15" i="4" s="1"/>
  <c r="AA60" i="11"/>
  <c r="AB60" i="11"/>
  <c r="AD60" i="11"/>
  <c r="J15" i="4" s="1"/>
  <c r="V64" i="11"/>
  <c r="A16" i="4" s="1"/>
  <c r="W64" i="11"/>
  <c r="B16" i="4" s="1"/>
  <c r="X64" i="11"/>
  <c r="C16" i="4" s="1"/>
  <c r="Y64" i="11"/>
  <c r="H16" i="4" s="1"/>
  <c r="Z64" i="11"/>
  <c r="G16" i="4" s="1"/>
  <c r="AA64" i="11"/>
  <c r="AB64" i="11"/>
  <c r="AD64" i="11"/>
  <c r="J16" i="4" s="1"/>
  <c r="V68" i="11"/>
  <c r="A17" i="4" s="1"/>
  <c r="W68" i="11"/>
  <c r="B17" i="4" s="1"/>
  <c r="X68" i="11"/>
  <c r="C17" i="4" s="1"/>
  <c r="Y68" i="11"/>
  <c r="H17" i="4" s="1"/>
  <c r="Z68" i="11"/>
  <c r="G17" i="4" s="1"/>
  <c r="AA68" i="11"/>
  <c r="AB68" i="11"/>
  <c r="AD68" i="11"/>
  <c r="J17" i="4" s="1"/>
  <c r="V72" i="11"/>
  <c r="A18" i="4" s="1"/>
  <c r="W72" i="11"/>
  <c r="B18" i="4" s="1"/>
  <c r="X72" i="11"/>
  <c r="C18" i="4" s="1"/>
  <c r="Y72" i="11"/>
  <c r="H18" i="4" s="1"/>
  <c r="Z72" i="11"/>
  <c r="G18" i="4" s="1"/>
  <c r="AA72" i="11"/>
  <c r="AB72" i="11"/>
  <c r="AD72" i="11"/>
  <c r="J18" i="4" s="1"/>
  <c r="V76" i="11"/>
  <c r="A19" i="4" s="1"/>
  <c r="W76" i="11"/>
  <c r="B19" i="4" s="1"/>
  <c r="X76" i="11"/>
  <c r="C19" i="4" s="1"/>
  <c r="Y76" i="11"/>
  <c r="H19" i="4" s="1"/>
  <c r="Z76" i="11"/>
  <c r="G19" i="4" s="1"/>
  <c r="AA76" i="11"/>
  <c r="AB76" i="11"/>
  <c r="AD76" i="11"/>
  <c r="J19" i="4" s="1"/>
  <c r="V80" i="11"/>
  <c r="A20" i="4" s="1"/>
  <c r="W80" i="11"/>
  <c r="B20" i="4" s="1"/>
  <c r="X80" i="11"/>
  <c r="C20" i="4" s="1"/>
  <c r="Y80" i="11"/>
  <c r="H20" i="4" s="1"/>
  <c r="Z80" i="11"/>
  <c r="G20" i="4" s="1"/>
  <c r="AA80" i="11"/>
  <c r="AB80" i="11"/>
  <c r="AD80" i="11"/>
  <c r="J20" i="4" s="1"/>
  <c r="V84" i="11"/>
  <c r="A21" i="4" s="1"/>
  <c r="W84" i="11"/>
  <c r="B21" i="4" s="1"/>
  <c r="X84" i="11"/>
  <c r="C21" i="4" s="1"/>
  <c r="Y84" i="11"/>
  <c r="H21" i="4" s="1"/>
  <c r="Z84" i="11"/>
  <c r="G21" i="4" s="1"/>
  <c r="AA84" i="11"/>
  <c r="AB84" i="11"/>
  <c r="AD84" i="11"/>
  <c r="J21" i="4" s="1"/>
  <c r="V88" i="11"/>
  <c r="A22" i="4" s="1"/>
  <c r="W88" i="11"/>
  <c r="B22" i="4" s="1"/>
  <c r="X88" i="11"/>
  <c r="C22" i="4" s="1"/>
  <c r="Y88" i="11"/>
  <c r="H22" i="4" s="1"/>
  <c r="Z88" i="11"/>
  <c r="G22" i="4" s="1"/>
  <c r="AA88" i="11"/>
  <c r="AB88" i="11"/>
  <c r="AD88" i="11"/>
  <c r="J22" i="4" s="1"/>
  <c r="V92" i="11"/>
  <c r="A23" i="4" s="1"/>
  <c r="W92" i="11"/>
  <c r="B23" i="4" s="1"/>
  <c r="X92" i="11"/>
  <c r="C23" i="4" s="1"/>
  <c r="Y92" i="11"/>
  <c r="H23" i="4" s="1"/>
  <c r="Z92" i="11"/>
  <c r="G23" i="4" s="1"/>
  <c r="AA92" i="11"/>
  <c r="AB92" i="11"/>
  <c r="AD92" i="11"/>
  <c r="J23" i="4" s="1"/>
  <c r="V96" i="11"/>
  <c r="A24" i="4" s="1"/>
  <c r="W96" i="11"/>
  <c r="B24" i="4" s="1"/>
  <c r="X96" i="11"/>
  <c r="C24" i="4" s="1"/>
  <c r="Y96" i="11"/>
  <c r="H24" i="4" s="1"/>
  <c r="Z96" i="11"/>
  <c r="G24" i="4" s="1"/>
  <c r="AA96" i="11"/>
  <c r="AB96" i="11"/>
  <c r="AD96" i="11"/>
  <c r="J24" i="4" s="1"/>
  <c r="V100" i="11"/>
  <c r="A25" i="4" s="1"/>
  <c r="W100" i="11"/>
  <c r="B25" i="4" s="1"/>
  <c r="X100" i="11"/>
  <c r="C25" i="4" s="1"/>
  <c r="Y100" i="11"/>
  <c r="H25" i="4" s="1"/>
  <c r="Z100" i="11"/>
  <c r="G25" i="4" s="1"/>
  <c r="AA100" i="11"/>
  <c r="AB100" i="11"/>
  <c r="AD100" i="11"/>
  <c r="J25" i="4" s="1"/>
  <c r="V104" i="11"/>
  <c r="A26" i="4" s="1"/>
  <c r="W104" i="11"/>
  <c r="B26" i="4" s="1"/>
  <c r="X104" i="11"/>
  <c r="C26" i="4" s="1"/>
  <c r="Y104" i="11"/>
  <c r="H26" i="4" s="1"/>
  <c r="Z104" i="11"/>
  <c r="G26" i="4" s="1"/>
  <c r="AA104" i="11"/>
  <c r="AB104" i="11"/>
  <c r="AD104" i="11"/>
  <c r="J26" i="4" s="1"/>
  <c r="V108" i="11"/>
  <c r="A27" i="4" s="1"/>
  <c r="W108" i="11"/>
  <c r="B27" i="4" s="1"/>
  <c r="X108" i="11"/>
  <c r="C27" i="4" s="1"/>
  <c r="Y108" i="11"/>
  <c r="H27" i="4" s="1"/>
  <c r="Z108" i="11"/>
  <c r="G27" i="4" s="1"/>
  <c r="AA108" i="11"/>
  <c r="AB108" i="11"/>
  <c r="AD108" i="11"/>
  <c r="J27" i="4" s="1"/>
  <c r="V112" i="11"/>
  <c r="A28" i="4" s="1"/>
  <c r="W112" i="11"/>
  <c r="B28" i="4" s="1"/>
  <c r="X112" i="11"/>
  <c r="C28" i="4" s="1"/>
  <c r="Y112" i="11"/>
  <c r="H28" i="4" s="1"/>
  <c r="Z112" i="11"/>
  <c r="G28" i="4" s="1"/>
  <c r="AA112" i="11"/>
  <c r="AB112" i="11"/>
  <c r="AD112" i="11"/>
  <c r="J28" i="4" s="1"/>
  <c r="V116" i="11"/>
  <c r="A29" i="4" s="1"/>
  <c r="W116" i="11"/>
  <c r="B29" i="4" s="1"/>
  <c r="X116" i="11"/>
  <c r="C29" i="4" s="1"/>
  <c r="Y116" i="11"/>
  <c r="H29" i="4" s="1"/>
  <c r="Z116" i="11"/>
  <c r="G29" i="4" s="1"/>
  <c r="AA116" i="11"/>
  <c r="AB116" i="11"/>
  <c r="AD116" i="11"/>
  <c r="J29" i="4" s="1"/>
  <c r="V120" i="11"/>
  <c r="A30" i="4" s="1"/>
  <c r="W120" i="11"/>
  <c r="B30" i="4" s="1"/>
  <c r="X120" i="11"/>
  <c r="C30" i="4" s="1"/>
  <c r="Y120" i="11"/>
  <c r="H30" i="4" s="1"/>
  <c r="Z120" i="11"/>
  <c r="G30" i="4" s="1"/>
  <c r="AA120" i="11"/>
  <c r="AB120" i="11"/>
  <c r="AD120" i="11"/>
  <c r="J30" i="4" s="1"/>
  <c r="V124" i="11"/>
  <c r="A31" i="4" s="1"/>
  <c r="W124" i="11"/>
  <c r="B31" i="4" s="1"/>
  <c r="X124" i="11"/>
  <c r="C31" i="4" s="1"/>
  <c r="Y124" i="11"/>
  <c r="H31" i="4" s="1"/>
  <c r="Z124" i="11"/>
  <c r="G31" i="4" s="1"/>
  <c r="AA124" i="11"/>
  <c r="AB124" i="11"/>
  <c r="AD124" i="11"/>
  <c r="J31" i="4" s="1"/>
  <c r="V128" i="11"/>
  <c r="A32" i="4" s="1"/>
  <c r="W128" i="11"/>
  <c r="B32" i="4" s="1"/>
  <c r="X128" i="11"/>
  <c r="C32" i="4" s="1"/>
  <c r="Y128" i="11"/>
  <c r="H32" i="4" s="1"/>
  <c r="Z128" i="11"/>
  <c r="G32" i="4" s="1"/>
  <c r="AA128" i="11"/>
  <c r="AB128" i="11"/>
  <c r="AD128" i="11"/>
  <c r="J32" i="4" s="1"/>
  <c r="V132" i="11"/>
  <c r="A33" i="4" s="1"/>
  <c r="W132" i="11"/>
  <c r="B33" i="4" s="1"/>
  <c r="X132" i="11"/>
  <c r="C33" i="4" s="1"/>
  <c r="Y132" i="11"/>
  <c r="H33" i="4" s="1"/>
  <c r="Z132" i="11"/>
  <c r="G33" i="4" s="1"/>
  <c r="AA132" i="11"/>
  <c r="AB132" i="11"/>
  <c r="AD132" i="11"/>
  <c r="J33" i="4" s="1"/>
  <c r="V136" i="11"/>
  <c r="A34" i="4" s="1"/>
  <c r="W136" i="11"/>
  <c r="B34" i="4" s="1"/>
  <c r="X136" i="11"/>
  <c r="C34" i="4" s="1"/>
  <c r="Y136" i="11"/>
  <c r="H34" i="4" s="1"/>
  <c r="Z136" i="11"/>
  <c r="G34" i="4" s="1"/>
  <c r="AA136" i="11"/>
  <c r="AB136" i="11"/>
  <c r="AD136" i="11"/>
  <c r="J34" i="4" s="1"/>
  <c r="V140" i="11"/>
  <c r="A35" i="4" s="1"/>
  <c r="W140" i="11"/>
  <c r="B35" i="4" s="1"/>
  <c r="X140" i="11"/>
  <c r="C35" i="4" s="1"/>
  <c r="Y140" i="11"/>
  <c r="H35" i="4" s="1"/>
  <c r="Z140" i="11"/>
  <c r="G35" i="4" s="1"/>
  <c r="AA140" i="11"/>
  <c r="AB140" i="11"/>
  <c r="AD140" i="11"/>
  <c r="J35" i="4" s="1"/>
  <c r="V144" i="11"/>
  <c r="A36" i="4" s="1"/>
  <c r="W144" i="11"/>
  <c r="B36" i="4" s="1"/>
  <c r="X144" i="11"/>
  <c r="C36" i="4" s="1"/>
  <c r="Y144" i="11"/>
  <c r="H36" i="4" s="1"/>
  <c r="Z144" i="11"/>
  <c r="G36" i="4" s="1"/>
  <c r="AA144" i="11"/>
  <c r="AB144" i="11"/>
  <c r="AD144" i="11"/>
  <c r="J36" i="4" s="1"/>
  <c r="V148" i="11"/>
  <c r="A37" i="4" s="1"/>
  <c r="W148" i="11"/>
  <c r="B37" i="4" s="1"/>
  <c r="X148" i="11"/>
  <c r="C37" i="4" s="1"/>
  <c r="Y148" i="11"/>
  <c r="H37" i="4" s="1"/>
  <c r="Z148" i="11"/>
  <c r="G37" i="4" s="1"/>
  <c r="AA148" i="11"/>
  <c r="AB148" i="11"/>
  <c r="AD148" i="11"/>
  <c r="J37" i="4" s="1"/>
  <c r="V152" i="11"/>
  <c r="A38" i="4" s="1"/>
  <c r="W152" i="11"/>
  <c r="B38" i="4" s="1"/>
  <c r="X152" i="11"/>
  <c r="C38" i="4" s="1"/>
  <c r="Y152" i="11"/>
  <c r="H38" i="4" s="1"/>
  <c r="Z152" i="11"/>
  <c r="G38" i="4" s="1"/>
  <c r="AA152" i="11"/>
  <c r="AB152" i="11"/>
  <c r="AD152" i="11"/>
  <c r="J38" i="4" s="1"/>
  <c r="V156" i="11"/>
  <c r="A39" i="4" s="1"/>
  <c r="W156" i="11"/>
  <c r="B39" i="4" s="1"/>
  <c r="X156" i="11"/>
  <c r="C39" i="4" s="1"/>
  <c r="Y156" i="11"/>
  <c r="H39" i="4" s="1"/>
  <c r="Z156" i="11"/>
  <c r="G39" i="4" s="1"/>
  <c r="AA156" i="11"/>
  <c r="AB156" i="11"/>
  <c r="AD156" i="11"/>
  <c r="J39" i="4" s="1"/>
  <c r="V160" i="11"/>
  <c r="A40" i="4" s="1"/>
  <c r="W160" i="11"/>
  <c r="B40" i="4" s="1"/>
  <c r="X160" i="11"/>
  <c r="C40" i="4" s="1"/>
  <c r="Y160" i="11"/>
  <c r="H40" i="4" s="1"/>
  <c r="Z160" i="11"/>
  <c r="G40" i="4" s="1"/>
  <c r="AA160" i="11"/>
  <c r="AB160" i="11"/>
  <c r="AD160" i="11"/>
  <c r="J40" i="4" s="1"/>
  <c r="V164" i="11"/>
  <c r="A41" i="4" s="1"/>
  <c r="W164" i="11"/>
  <c r="B41" i="4" s="1"/>
  <c r="X164" i="11"/>
  <c r="C41" i="4" s="1"/>
  <c r="Y164" i="11"/>
  <c r="H41" i="4" s="1"/>
  <c r="Z164" i="11"/>
  <c r="G41" i="4" s="1"/>
  <c r="AA164" i="11"/>
  <c r="AB164" i="11"/>
  <c r="AD164" i="11"/>
  <c r="J41" i="4" s="1"/>
  <c r="V168" i="11"/>
  <c r="A42" i="4" s="1"/>
  <c r="W168" i="11"/>
  <c r="B42" i="4" s="1"/>
  <c r="X168" i="11"/>
  <c r="C42" i="4" s="1"/>
  <c r="Y168" i="11"/>
  <c r="H42" i="4" s="1"/>
  <c r="Z168" i="11"/>
  <c r="G42" i="4" s="1"/>
  <c r="AA168" i="11"/>
  <c r="AB168" i="11"/>
  <c r="AD168" i="11"/>
  <c r="J42" i="4" s="1"/>
  <c r="V172" i="11"/>
  <c r="A43" i="4" s="1"/>
  <c r="W172" i="11"/>
  <c r="B43" i="4" s="1"/>
  <c r="X172" i="11"/>
  <c r="C43" i="4" s="1"/>
  <c r="Y172" i="11"/>
  <c r="H43" i="4" s="1"/>
  <c r="Z172" i="11"/>
  <c r="G43" i="4" s="1"/>
  <c r="AA172" i="11"/>
  <c r="AB172" i="11"/>
  <c r="AD172" i="11"/>
  <c r="J43" i="4" s="1"/>
  <c r="V176" i="11"/>
  <c r="A44" i="4" s="1"/>
  <c r="W176" i="11"/>
  <c r="B44" i="4" s="1"/>
  <c r="X176" i="11"/>
  <c r="C44" i="4" s="1"/>
  <c r="Y176" i="11"/>
  <c r="H44" i="4" s="1"/>
  <c r="Z176" i="11"/>
  <c r="G44" i="4" s="1"/>
  <c r="AA176" i="11"/>
  <c r="AB176" i="11"/>
  <c r="AD176" i="11"/>
  <c r="J44" i="4" s="1"/>
  <c r="V180" i="11"/>
  <c r="A45" i="4" s="1"/>
  <c r="W180" i="11"/>
  <c r="B45" i="4" s="1"/>
  <c r="X180" i="11"/>
  <c r="C45" i="4" s="1"/>
  <c r="Y180" i="11"/>
  <c r="H45" i="4" s="1"/>
  <c r="Z180" i="11"/>
  <c r="G45" i="4" s="1"/>
  <c r="AA180" i="11"/>
  <c r="AB180" i="11"/>
  <c r="AD180" i="11"/>
  <c r="J45" i="4" s="1"/>
  <c r="V184" i="11"/>
  <c r="A46" i="4" s="1"/>
  <c r="W184" i="11"/>
  <c r="B46" i="4" s="1"/>
  <c r="X184" i="11"/>
  <c r="C46" i="4" s="1"/>
  <c r="Y184" i="11"/>
  <c r="H46" i="4" s="1"/>
  <c r="Z184" i="11"/>
  <c r="G46" i="4" s="1"/>
  <c r="AA184" i="11"/>
  <c r="AB184" i="11"/>
  <c r="AD184" i="11"/>
  <c r="J46" i="4" s="1"/>
  <c r="V188" i="11"/>
  <c r="A47" i="4" s="1"/>
  <c r="W188" i="11"/>
  <c r="B47" i="4" s="1"/>
  <c r="X188" i="11"/>
  <c r="C47" i="4" s="1"/>
  <c r="Y188" i="11"/>
  <c r="H47" i="4" s="1"/>
  <c r="Z188" i="11"/>
  <c r="G47" i="4" s="1"/>
  <c r="AA188" i="11"/>
  <c r="AB188" i="11"/>
  <c r="AD188" i="11"/>
  <c r="J47" i="4" s="1"/>
  <c r="V192" i="11"/>
  <c r="A48" i="4" s="1"/>
  <c r="W192" i="11"/>
  <c r="B48" i="4" s="1"/>
  <c r="X192" i="11"/>
  <c r="C48" i="4" s="1"/>
  <c r="Y192" i="11"/>
  <c r="H48" i="4" s="1"/>
  <c r="Z192" i="11"/>
  <c r="G48" i="4" s="1"/>
  <c r="AA192" i="11"/>
  <c r="AB192" i="11"/>
  <c r="AD192" i="11"/>
  <c r="J48" i="4" s="1"/>
  <c r="V196" i="11"/>
  <c r="A49" i="4" s="1"/>
  <c r="W196" i="11"/>
  <c r="B49" i="4" s="1"/>
  <c r="X196" i="11"/>
  <c r="C49" i="4" s="1"/>
  <c r="Y196" i="11"/>
  <c r="H49" i="4" s="1"/>
  <c r="Z196" i="11"/>
  <c r="G49" i="4" s="1"/>
  <c r="AA196" i="11"/>
  <c r="AB196" i="11"/>
  <c r="AD196" i="11"/>
  <c r="J49" i="4" s="1"/>
  <c r="V200" i="11"/>
  <c r="A50" i="4" s="1"/>
  <c r="W200" i="11"/>
  <c r="B50" i="4" s="1"/>
  <c r="X200" i="11"/>
  <c r="C50" i="4" s="1"/>
  <c r="Y200" i="11"/>
  <c r="H50" i="4" s="1"/>
  <c r="Z200" i="11"/>
  <c r="G50" i="4" s="1"/>
  <c r="AA200" i="11"/>
  <c r="AB200" i="11"/>
  <c r="AD200" i="11"/>
  <c r="J50" i="4" s="1"/>
  <c r="V204" i="11"/>
  <c r="A51" i="4" s="1"/>
  <c r="W204" i="11"/>
  <c r="B51" i="4" s="1"/>
  <c r="X204" i="11"/>
  <c r="C51" i="4" s="1"/>
  <c r="Y204" i="11"/>
  <c r="H51" i="4" s="1"/>
  <c r="Z204" i="11"/>
  <c r="G51" i="4" s="1"/>
  <c r="AA204" i="11"/>
  <c r="AB204" i="11"/>
  <c r="AD204" i="11"/>
  <c r="J51" i="4" s="1"/>
  <c r="A52" i="4"/>
  <c r="B52" i="4"/>
  <c r="H52" i="4"/>
  <c r="G52" i="4"/>
  <c r="A53" i="4"/>
  <c r="H53" i="4"/>
  <c r="A54" i="4"/>
  <c r="B54" i="4"/>
  <c r="C54" i="4"/>
  <c r="H54" i="4"/>
  <c r="G54" i="4"/>
  <c r="J54" i="4"/>
  <c r="A55" i="4"/>
  <c r="B55" i="4"/>
  <c r="C55" i="4"/>
  <c r="H55" i="4"/>
  <c r="G55" i="4"/>
  <c r="A56" i="4"/>
  <c r="B56" i="4"/>
  <c r="C56" i="4"/>
  <c r="H56" i="4"/>
  <c r="G56" i="4"/>
  <c r="J56" i="4"/>
  <c r="A57" i="4"/>
  <c r="B57" i="4"/>
  <c r="C57" i="4"/>
  <c r="H57" i="4"/>
  <c r="G57" i="4"/>
  <c r="A58" i="4"/>
  <c r="B58" i="4"/>
  <c r="C58" i="4"/>
  <c r="H58" i="4"/>
  <c r="G58" i="4"/>
  <c r="J58" i="4"/>
  <c r="A59" i="4"/>
  <c r="B59" i="4"/>
  <c r="C59" i="4"/>
  <c r="H59" i="4"/>
  <c r="G59" i="4"/>
  <c r="J59" i="4"/>
  <c r="A60" i="4"/>
  <c r="B60" i="4"/>
  <c r="H60" i="4"/>
  <c r="G60" i="4"/>
  <c r="J60" i="4"/>
  <c r="B61" i="4"/>
  <c r="C61" i="4"/>
  <c r="H61" i="4"/>
  <c r="J61" i="4"/>
  <c r="AA8" i="11"/>
  <c r="W8" i="11"/>
  <c r="B2" i="4" s="1"/>
  <c r="AS80" i="1" l="1"/>
  <c r="AW89" i="1"/>
  <c r="AS92" i="1"/>
  <c r="AW101" i="1"/>
  <c r="AS116" i="1"/>
  <c r="AW125" i="1"/>
  <c r="AS128" i="1"/>
  <c r="AW137" i="1"/>
  <c r="AS149" i="1"/>
  <c r="AW158" i="1"/>
  <c r="AW17" i="1"/>
  <c r="AS134" i="1"/>
  <c r="AW143" i="1"/>
  <c r="AS152" i="1"/>
  <c r="AW161" i="1"/>
  <c r="AW146" i="1"/>
  <c r="AS173" i="1"/>
  <c r="AW23" i="1"/>
  <c r="AS32" i="1"/>
  <c r="AW41" i="1"/>
  <c r="AS68" i="1"/>
  <c r="AW77" i="1"/>
  <c r="AS86" i="1"/>
  <c r="AW95" i="1"/>
  <c r="AS104" i="1"/>
  <c r="AW113" i="1"/>
  <c r="AS140" i="1"/>
  <c r="AW149" i="1"/>
  <c r="AS158" i="1"/>
  <c r="AW167" i="1"/>
  <c r="AW185" i="1"/>
  <c r="AW134" i="1"/>
  <c r="AS161" i="1"/>
  <c r="AW170" i="1"/>
  <c r="AS179" i="1"/>
  <c r="AW11" i="1"/>
  <c r="AS26" i="1"/>
  <c r="AW35" i="1"/>
  <c r="AS50" i="1"/>
  <c r="AW59" i="1"/>
  <c r="AS74" i="1"/>
  <c r="AW83" i="1"/>
  <c r="AS98" i="1"/>
  <c r="AW107" i="1"/>
  <c r="AS122" i="1"/>
  <c r="AW131" i="1"/>
  <c r="AW155" i="1"/>
  <c r="AS170" i="1"/>
  <c r="AW179" i="1"/>
  <c r="AS23" i="1"/>
  <c r="AW32" i="1"/>
  <c r="AS47" i="1"/>
  <c r="AW56" i="1"/>
  <c r="AS71" i="1"/>
  <c r="AW80" i="1"/>
  <c r="AS95" i="1"/>
  <c r="AW104" i="1"/>
  <c r="AS119" i="1"/>
  <c r="AW128" i="1"/>
  <c r="AS143" i="1"/>
  <c r="AW152" i="1"/>
  <c r="AS167" i="1"/>
  <c r="AW176" i="1"/>
  <c r="AS17" i="1"/>
  <c r="AW26" i="1"/>
  <c r="AS41" i="1"/>
  <c r="AW50" i="1"/>
  <c r="AS65" i="1"/>
  <c r="AW74" i="1"/>
  <c r="AS89" i="1"/>
  <c r="AW98" i="1"/>
  <c r="AS113" i="1"/>
  <c r="AW122" i="1"/>
  <c r="AS137" i="1"/>
  <c r="AS185" i="1"/>
  <c r="AS11" i="1"/>
  <c r="AW20" i="1"/>
  <c r="AS35" i="1"/>
  <c r="AW44" i="1"/>
  <c r="AS59" i="1"/>
  <c r="AW68" i="1"/>
  <c r="AS83" i="1"/>
  <c r="AW92" i="1"/>
  <c r="AS107" i="1"/>
  <c r="AW116" i="1"/>
  <c r="AS131" i="1"/>
  <c r="AW140" i="1"/>
  <c r="AS155" i="1"/>
  <c r="AW164" i="1"/>
  <c r="AS176" i="1"/>
  <c r="AW14" i="1"/>
  <c r="AS29" i="1"/>
  <c r="AW38" i="1"/>
  <c r="AS53" i="1"/>
  <c r="AW62" i="1"/>
  <c r="AS77" i="1"/>
  <c r="AW86" i="1"/>
  <c r="AS101" i="1"/>
  <c r="AW110" i="1"/>
  <c r="AS125" i="1"/>
  <c r="AW182" i="1"/>
  <c r="AC212" i="11"/>
  <c r="I53" i="4" s="1"/>
  <c r="AC140" i="11"/>
  <c r="I35" i="4" s="1"/>
  <c r="AC208" i="11"/>
  <c r="I52" i="4" s="1"/>
  <c r="AC144" i="11"/>
  <c r="I36" i="4" s="1"/>
  <c r="AC20" i="11"/>
  <c r="I5" i="4" s="1"/>
  <c r="AC16" i="11"/>
  <c r="I4" i="4" s="1"/>
  <c r="AC12" i="11"/>
  <c r="I3" i="4" s="1"/>
  <c r="AC204" i="11"/>
  <c r="I51" i="4" s="1"/>
  <c r="AC148" i="11"/>
  <c r="I37" i="4" s="1"/>
  <c r="AC132" i="11"/>
  <c r="I33" i="4" s="1"/>
  <c r="AC124" i="11"/>
  <c r="I31" i="4" s="1"/>
  <c r="AC116" i="11"/>
  <c r="I29" i="4" s="1"/>
  <c r="AC108" i="11"/>
  <c r="I27" i="4" s="1"/>
  <c r="AC84" i="11"/>
  <c r="I21" i="4" s="1"/>
  <c r="AC76" i="11"/>
  <c r="I19" i="4" s="1"/>
  <c r="AC168" i="11"/>
  <c r="I42" i="4" s="1"/>
  <c r="AC152" i="11"/>
  <c r="I38" i="4" s="1"/>
  <c r="AC188" i="11"/>
  <c r="I47" i="4" s="1"/>
  <c r="AC172" i="11"/>
  <c r="I43" i="4" s="1"/>
  <c r="AC68" i="11"/>
  <c r="I17" i="4" s="1"/>
  <c r="AC60" i="11"/>
  <c r="I15" i="4" s="1"/>
  <c r="AC44" i="11"/>
  <c r="I11" i="4" s="1"/>
  <c r="AC28" i="11"/>
  <c r="I7" i="4" s="1"/>
  <c r="I58" i="4"/>
  <c r="I54" i="4"/>
  <c r="AC104" i="11"/>
  <c r="I26" i="4" s="1"/>
  <c r="AC88" i="11"/>
  <c r="I22" i="4" s="1"/>
  <c r="AC196" i="11"/>
  <c r="I49" i="4" s="1"/>
  <c r="AC180" i="11"/>
  <c r="I45" i="4" s="1"/>
  <c r="AC80" i="11"/>
  <c r="I20" i="4" s="1"/>
  <c r="I57" i="4"/>
  <c r="I55" i="4"/>
  <c r="AC100" i="11"/>
  <c r="I25" i="4" s="1"/>
  <c r="AC92" i="11"/>
  <c r="I23" i="4" s="1"/>
  <c r="AC200" i="11"/>
  <c r="I50" i="4" s="1"/>
  <c r="AC184" i="11"/>
  <c r="I46" i="4" s="1"/>
  <c r="AC136" i="11"/>
  <c r="I34" i="4" s="1"/>
  <c r="AC120" i="11"/>
  <c r="I30" i="4" s="1"/>
  <c r="AC72" i="11"/>
  <c r="I18" i="4" s="1"/>
  <c r="AC48" i="11"/>
  <c r="I12" i="4" s="1"/>
  <c r="AC164" i="11"/>
  <c r="I41" i="4" s="1"/>
  <c r="AC156" i="11"/>
  <c r="I39" i="4" s="1"/>
  <c r="I60" i="4"/>
  <c r="AC176" i="11"/>
  <c r="I44" i="4" s="1"/>
  <c r="AC112" i="11"/>
  <c r="I28" i="4" s="1"/>
  <c r="AC32" i="11"/>
  <c r="I8" i="4" s="1"/>
  <c r="AC36" i="11"/>
  <c r="I9" i="4" s="1"/>
  <c r="I56" i="4"/>
  <c r="AC192" i="11"/>
  <c r="I48" i="4" s="1"/>
  <c r="AC160" i="11"/>
  <c r="I40" i="4" s="1"/>
  <c r="AC128" i="11"/>
  <c r="I32" i="4" s="1"/>
  <c r="AC96" i="11"/>
  <c r="I24" i="4" s="1"/>
  <c r="AC64" i="11"/>
  <c r="I16" i="4" s="1"/>
  <c r="AC52" i="11"/>
  <c r="I13" i="4" s="1"/>
  <c r="AC40" i="11"/>
  <c r="I10" i="4" s="1"/>
  <c r="AC56" i="11"/>
  <c r="I14" i="4" s="1"/>
  <c r="AC24" i="11"/>
  <c r="I6" i="4" s="1"/>
  <c r="N156" i="11"/>
  <c r="N160" i="11"/>
  <c r="N164" i="11"/>
  <c r="N168" i="11"/>
  <c r="N172" i="11"/>
  <c r="N176" i="11"/>
  <c r="N180" i="11"/>
  <c r="N184" i="11"/>
  <c r="N188" i="11"/>
  <c r="N192" i="11"/>
  <c r="N196" i="11"/>
  <c r="N200" i="11"/>
  <c r="N204" i="11"/>
  <c r="N12" i="11"/>
  <c r="N16" i="11"/>
  <c r="N20" i="11"/>
  <c r="N24" i="11"/>
  <c r="N28" i="11"/>
  <c r="N32" i="11"/>
  <c r="N36" i="11"/>
  <c r="N40" i="11"/>
  <c r="N44" i="11"/>
  <c r="N48" i="11"/>
  <c r="N52" i="11"/>
  <c r="N56" i="11"/>
  <c r="N60" i="11"/>
  <c r="N64" i="11"/>
  <c r="N68" i="11"/>
  <c r="N72" i="11"/>
  <c r="N76" i="11"/>
  <c r="N80" i="11"/>
  <c r="N84" i="11"/>
  <c r="N88" i="11"/>
  <c r="N92" i="11"/>
  <c r="N96" i="11"/>
  <c r="N100" i="11"/>
  <c r="N104" i="11"/>
  <c r="N108" i="11"/>
  <c r="N112" i="11"/>
  <c r="N116" i="11"/>
  <c r="N120" i="11"/>
  <c r="N124" i="11"/>
  <c r="N128" i="11"/>
  <c r="N132" i="11"/>
  <c r="N136" i="11"/>
  <c r="N140" i="11"/>
  <c r="N144" i="11"/>
  <c r="N148" i="11"/>
  <c r="N152" i="11"/>
  <c r="Y8" i="11" l="1"/>
  <c r="H2" i="4" s="1"/>
  <c r="AD8" i="11"/>
  <c r="J2" i="4" s="1"/>
  <c r="AB8" i="11"/>
  <c r="Z8" i="11"/>
  <c r="G2" i="4" s="1"/>
  <c r="X8" i="11"/>
  <c r="C2" i="4" s="1"/>
  <c r="V8" i="11"/>
  <c r="A2" i="4" s="1"/>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2" i="3"/>
  <c r="AF11" i="1"/>
  <c r="K3" i="3" s="1"/>
  <c r="AG11" i="1"/>
  <c r="L3" i="3" s="1"/>
  <c r="AF14" i="1"/>
  <c r="K4" i="3" s="1"/>
  <c r="AG14" i="1"/>
  <c r="L4" i="3" s="1"/>
  <c r="AF17" i="1"/>
  <c r="K5" i="3" s="1"/>
  <c r="AG17" i="1"/>
  <c r="L5" i="3" s="1"/>
  <c r="AF20" i="1"/>
  <c r="K6" i="3" s="1"/>
  <c r="AG20" i="1"/>
  <c r="L6" i="3" s="1"/>
  <c r="AF23" i="1"/>
  <c r="K7" i="3" s="1"/>
  <c r="AG23" i="1"/>
  <c r="L7" i="3" s="1"/>
  <c r="AF26" i="1"/>
  <c r="K8" i="3" s="1"/>
  <c r="AG26" i="1"/>
  <c r="L8" i="3" s="1"/>
  <c r="AF29" i="1"/>
  <c r="K9" i="3" s="1"/>
  <c r="AG29" i="1"/>
  <c r="L9" i="3" s="1"/>
  <c r="AF32" i="1"/>
  <c r="K10" i="3" s="1"/>
  <c r="AG32" i="1"/>
  <c r="L10" i="3" s="1"/>
  <c r="AF35" i="1"/>
  <c r="K11" i="3" s="1"/>
  <c r="AG35" i="1"/>
  <c r="L11" i="3" s="1"/>
  <c r="AF38" i="1"/>
  <c r="K12" i="3" s="1"/>
  <c r="AG38" i="1"/>
  <c r="L12" i="3" s="1"/>
  <c r="AF41" i="1"/>
  <c r="K13" i="3" s="1"/>
  <c r="AG41" i="1"/>
  <c r="L13" i="3" s="1"/>
  <c r="AF44" i="1"/>
  <c r="K14" i="3" s="1"/>
  <c r="AG44" i="1"/>
  <c r="L14" i="3" s="1"/>
  <c r="AF47" i="1"/>
  <c r="K15" i="3" s="1"/>
  <c r="AG47" i="1"/>
  <c r="L15" i="3" s="1"/>
  <c r="AF50" i="1"/>
  <c r="K16" i="3" s="1"/>
  <c r="AG50" i="1"/>
  <c r="L16" i="3" s="1"/>
  <c r="AF53" i="1"/>
  <c r="K17" i="3" s="1"/>
  <c r="AG53" i="1"/>
  <c r="L17" i="3" s="1"/>
  <c r="AF56" i="1"/>
  <c r="K18" i="3" s="1"/>
  <c r="AG56" i="1"/>
  <c r="L18" i="3" s="1"/>
  <c r="AF59" i="1"/>
  <c r="K19" i="3" s="1"/>
  <c r="AG59" i="1"/>
  <c r="L19" i="3" s="1"/>
  <c r="AF62" i="1"/>
  <c r="K20" i="3" s="1"/>
  <c r="AG62" i="1"/>
  <c r="L20" i="3" s="1"/>
  <c r="AF65" i="1"/>
  <c r="K21" i="3" s="1"/>
  <c r="AG65" i="1"/>
  <c r="L21" i="3" s="1"/>
  <c r="AF68" i="1"/>
  <c r="K22" i="3" s="1"/>
  <c r="AG68" i="1"/>
  <c r="L22" i="3" s="1"/>
  <c r="AF71" i="1"/>
  <c r="K23" i="3" s="1"/>
  <c r="AG71" i="1"/>
  <c r="L23" i="3" s="1"/>
  <c r="AF74" i="1"/>
  <c r="K24" i="3" s="1"/>
  <c r="AG74" i="1"/>
  <c r="L24" i="3" s="1"/>
  <c r="AF77" i="1"/>
  <c r="K25" i="3" s="1"/>
  <c r="AG77" i="1"/>
  <c r="L25" i="3" s="1"/>
  <c r="AF80" i="1"/>
  <c r="K26" i="3" s="1"/>
  <c r="AG80" i="1"/>
  <c r="L26" i="3" s="1"/>
  <c r="AF83" i="1"/>
  <c r="K27" i="3" s="1"/>
  <c r="AG83" i="1"/>
  <c r="L27" i="3" s="1"/>
  <c r="AF86" i="1"/>
  <c r="K28" i="3" s="1"/>
  <c r="AG86" i="1"/>
  <c r="L28" i="3" s="1"/>
  <c r="AF89" i="1"/>
  <c r="K29" i="3" s="1"/>
  <c r="AG89" i="1"/>
  <c r="L29" i="3" s="1"/>
  <c r="AF92" i="1"/>
  <c r="K30" i="3" s="1"/>
  <c r="AG92" i="1"/>
  <c r="L30" i="3" s="1"/>
  <c r="AF95" i="1"/>
  <c r="K31" i="3" s="1"/>
  <c r="AG95" i="1"/>
  <c r="L31" i="3" s="1"/>
  <c r="AF98" i="1"/>
  <c r="K32" i="3" s="1"/>
  <c r="AG98" i="1"/>
  <c r="L32" i="3" s="1"/>
  <c r="AF101" i="1"/>
  <c r="K33" i="3" s="1"/>
  <c r="AG101" i="1"/>
  <c r="L33" i="3" s="1"/>
  <c r="AF104" i="1"/>
  <c r="K34" i="3" s="1"/>
  <c r="AG104" i="1"/>
  <c r="L34" i="3" s="1"/>
  <c r="AF107" i="1"/>
  <c r="K35" i="3" s="1"/>
  <c r="AG107" i="1"/>
  <c r="L35" i="3" s="1"/>
  <c r="AF110" i="1"/>
  <c r="K36" i="3" s="1"/>
  <c r="AG110" i="1"/>
  <c r="L36" i="3" s="1"/>
  <c r="AF113" i="1"/>
  <c r="K37" i="3" s="1"/>
  <c r="AG113" i="1"/>
  <c r="L37" i="3" s="1"/>
  <c r="AF116" i="1"/>
  <c r="K38" i="3" s="1"/>
  <c r="AG116" i="1"/>
  <c r="L38" i="3" s="1"/>
  <c r="AF119" i="1"/>
  <c r="K39" i="3" s="1"/>
  <c r="AG119" i="1"/>
  <c r="L39" i="3" s="1"/>
  <c r="AF122" i="1"/>
  <c r="K40" i="3" s="1"/>
  <c r="AG122" i="1"/>
  <c r="L40" i="3" s="1"/>
  <c r="AF125" i="1"/>
  <c r="K41" i="3" s="1"/>
  <c r="AG125" i="1"/>
  <c r="L41" i="3" s="1"/>
  <c r="AF128" i="1"/>
  <c r="K42" i="3" s="1"/>
  <c r="AG128" i="1"/>
  <c r="L42" i="3" s="1"/>
  <c r="AF131" i="1"/>
  <c r="K43" i="3" s="1"/>
  <c r="AG131" i="1"/>
  <c r="L43" i="3" s="1"/>
  <c r="AF134" i="1"/>
  <c r="K44" i="3" s="1"/>
  <c r="AG134" i="1"/>
  <c r="L44" i="3" s="1"/>
  <c r="AF137" i="1"/>
  <c r="K45" i="3" s="1"/>
  <c r="AG137" i="1"/>
  <c r="L45" i="3" s="1"/>
  <c r="AF140" i="1"/>
  <c r="K46" i="3" s="1"/>
  <c r="AG140" i="1"/>
  <c r="L46" i="3" s="1"/>
  <c r="AF143" i="1"/>
  <c r="K47" i="3" s="1"/>
  <c r="AG143" i="1"/>
  <c r="L47" i="3" s="1"/>
  <c r="AF146" i="1"/>
  <c r="K48" i="3" s="1"/>
  <c r="AG146" i="1"/>
  <c r="L48" i="3" s="1"/>
  <c r="AF149" i="1"/>
  <c r="K49" i="3" s="1"/>
  <c r="AG149" i="1"/>
  <c r="L49" i="3" s="1"/>
  <c r="AF152" i="1"/>
  <c r="K50" i="3" s="1"/>
  <c r="AG152" i="1"/>
  <c r="L50" i="3" s="1"/>
  <c r="AF155" i="1"/>
  <c r="K51" i="3" s="1"/>
  <c r="AG155" i="1"/>
  <c r="L51" i="3" s="1"/>
  <c r="AF158" i="1"/>
  <c r="K52" i="3" s="1"/>
  <c r="AG158" i="1"/>
  <c r="L52" i="3" s="1"/>
  <c r="AF161" i="1"/>
  <c r="K53" i="3" s="1"/>
  <c r="AG161" i="1"/>
  <c r="L53" i="3" s="1"/>
  <c r="AF164" i="1"/>
  <c r="K54" i="3" s="1"/>
  <c r="AG164" i="1"/>
  <c r="L54" i="3" s="1"/>
  <c r="AF167" i="1"/>
  <c r="K55" i="3" s="1"/>
  <c r="AG167" i="1"/>
  <c r="L55" i="3" s="1"/>
  <c r="AF170" i="1"/>
  <c r="K56" i="3" s="1"/>
  <c r="AG170" i="1"/>
  <c r="L56" i="3" s="1"/>
  <c r="AF173" i="1"/>
  <c r="K57" i="3" s="1"/>
  <c r="AG173" i="1"/>
  <c r="L57" i="3" s="1"/>
  <c r="AF176" i="1"/>
  <c r="K58" i="3" s="1"/>
  <c r="AG176" i="1"/>
  <c r="L58" i="3" s="1"/>
  <c r="AF179" i="1"/>
  <c r="K59" i="3" s="1"/>
  <c r="AG179" i="1"/>
  <c r="L59" i="3" s="1"/>
  <c r="AF182" i="1"/>
  <c r="K60" i="3" s="1"/>
  <c r="AG182" i="1"/>
  <c r="L60" i="3" s="1"/>
  <c r="AF185" i="1"/>
  <c r="K61" i="3" s="1"/>
  <c r="AG185" i="1"/>
  <c r="L61" i="3" s="1"/>
  <c r="AG8" i="1"/>
  <c r="L2" i="3" s="1"/>
  <c r="AF8" i="1"/>
  <c r="K2" i="3" s="1"/>
  <c r="AX185" i="1"/>
  <c r="W61" i="3" s="1"/>
  <c r="U61" i="3"/>
  <c r="S61" i="3"/>
  <c r="AM185" i="1"/>
  <c r="AO185" i="1" s="1"/>
  <c r="AL185" i="1"/>
  <c r="I61" i="3" s="1"/>
  <c r="AK185" i="1"/>
  <c r="F61" i="3" s="1"/>
  <c r="AJ185" i="1"/>
  <c r="C61" i="3" s="1"/>
  <c r="AI185" i="1"/>
  <c r="AH185" i="1"/>
  <c r="AE185" i="1"/>
  <c r="AX182" i="1"/>
  <c r="W60" i="3" s="1"/>
  <c r="U60" i="3"/>
  <c r="S60" i="3"/>
  <c r="AM182" i="1"/>
  <c r="AO182" i="1" s="1"/>
  <c r="AL182" i="1"/>
  <c r="I60" i="3" s="1"/>
  <c r="AK182" i="1"/>
  <c r="F60" i="3" s="1"/>
  <c r="AJ182" i="1"/>
  <c r="C60" i="3" s="1"/>
  <c r="AI182" i="1"/>
  <c r="AH182" i="1"/>
  <c r="AE182" i="1"/>
  <c r="AX179" i="1"/>
  <c r="W59" i="3" s="1"/>
  <c r="U59" i="3"/>
  <c r="S59" i="3"/>
  <c r="AM179" i="1"/>
  <c r="AO179" i="1" s="1"/>
  <c r="AL179" i="1"/>
  <c r="I59" i="3" s="1"/>
  <c r="AK179" i="1"/>
  <c r="F59" i="3" s="1"/>
  <c r="AJ179" i="1"/>
  <c r="C59" i="3" s="1"/>
  <c r="AI179" i="1"/>
  <c r="AH179" i="1"/>
  <c r="AE179" i="1"/>
  <c r="AX176" i="1"/>
  <c r="W58" i="3" s="1"/>
  <c r="U58" i="3"/>
  <c r="S58" i="3"/>
  <c r="AM176" i="1"/>
  <c r="AO176" i="1" s="1"/>
  <c r="AL176" i="1"/>
  <c r="I58" i="3" s="1"/>
  <c r="AK176" i="1"/>
  <c r="F58" i="3" s="1"/>
  <c r="AJ176" i="1"/>
  <c r="C58" i="3" s="1"/>
  <c r="AI176" i="1"/>
  <c r="AH176" i="1"/>
  <c r="AE176" i="1"/>
  <c r="AX173" i="1"/>
  <c r="W57" i="3" s="1"/>
  <c r="U57" i="3"/>
  <c r="S57" i="3"/>
  <c r="AM173" i="1"/>
  <c r="AO173" i="1" s="1"/>
  <c r="AL173" i="1"/>
  <c r="I57" i="3" s="1"/>
  <c r="AK173" i="1"/>
  <c r="F57" i="3" s="1"/>
  <c r="AJ173" i="1"/>
  <c r="C57" i="3" s="1"/>
  <c r="AI173" i="1"/>
  <c r="AH173" i="1"/>
  <c r="AE173" i="1"/>
  <c r="AX170" i="1"/>
  <c r="W56" i="3" s="1"/>
  <c r="U56" i="3"/>
  <c r="S56" i="3"/>
  <c r="AM170" i="1"/>
  <c r="AO170" i="1" s="1"/>
  <c r="AL170" i="1"/>
  <c r="I56" i="3" s="1"/>
  <c r="AK170" i="1"/>
  <c r="F56" i="3" s="1"/>
  <c r="AJ170" i="1"/>
  <c r="C56" i="3" s="1"/>
  <c r="AI170" i="1"/>
  <c r="AH170" i="1"/>
  <c r="AE170" i="1"/>
  <c r="AX167" i="1"/>
  <c r="W55" i="3" s="1"/>
  <c r="U55" i="3"/>
  <c r="S55" i="3"/>
  <c r="AM167" i="1"/>
  <c r="AO167" i="1" s="1"/>
  <c r="AL167" i="1"/>
  <c r="I55" i="3" s="1"/>
  <c r="AK167" i="1"/>
  <c r="F55" i="3" s="1"/>
  <c r="AJ167" i="1"/>
  <c r="C55" i="3" s="1"/>
  <c r="AI167" i="1"/>
  <c r="AH167" i="1"/>
  <c r="AE167" i="1"/>
  <c r="AX164" i="1"/>
  <c r="W54" i="3" s="1"/>
  <c r="U54" i="3"/>
  <c r="S54" i="3"/>
  <c r="AM164" i="1"/>
  <c r="AO164" i="1" s="1"/>
  <c r="AL164" i="1"/>
  <c r="I54" i="3" s="1"/>
  <c r="AK164" i="1"/>
  <c r="F54" i="3" s="1"/>
  <c r="AJ164" i="1"/>
  <c r="C54" i="3" s="1"/>
  <c r="AI164" i="1"/>
  <c r="AH164" i="1"/>
  <c r="AE164" i="1"/>
  <c r="AX161" i="1"/>
  <c r="W53" i="3" s="1"/>
  <c r="U53" i="3"/>
  <c r="S53" i="3"/>
  <c r="AM161" i="1"/>
  <c r="AO161" i="1" s="1"/>
  <c r="AL161" i="1"/>
  <c r="I53" i="3" s="1"/>
  <c r="AK161" i="1"/>
  <c r="F53" i="3" s="1"/>
  <c r="AJ161" i="1"/>
  <c r="C53" i="3" s="1"/>
  <c r="AI161" i="1"/>
  <c r="AH161" i="1"/>
  <c r="AE161" i="1"/>
  <c r="AX158" i="1"/>
  <c r="W52" i="3" s="1"/>
  <c r="U52" i="3"/>
  <c r="S52" i="3"/>
  <c r="AM158" i="1"/>
  <c r="AO158" i="1" s="1"/>
  <c r="AL158" i="1"/>
  <c r="I52" i="3" s="1"/>
  <c r="AK158" i="1"/>
  <c r="F52" i="3" s="1"/>
  <c r="AJ158" i="1"/>
  <c r="C52" i="3" s="1"/>
  <c r="AI158" i="1"/>
  <c r="AH158" i="1"/>
  <c r="AE158" i="1"/>
  <c r="AX155" i="1"/>
  <c r="W51" i="3" s="1"/>
  <c r="U51" i="3"/>
  <c r="S51" i="3"/>
  <c r="AM155" i="1"/>
  <c r="AO155" i="1" s="1"/>
  <c r="AL155" i="1"/>
  <c r="I51" i="3" s="1"/>
  <c r="AK155" i="1"/>
  <c r="F51" i="3" s="1"/>
  <c r="AJ155" i="1"/>
  <c r="C51" i="3" s="1"/>
  <c r="AI155" i="1"/>
  <c r="AH155" i="1"/>
  <c r="AE155" i="1"/>
  <c r="AX152" i="1"/>
  <c r="W50" i="3" s="1"/>
  <c r="U50" i="3"/>
  <c r="S50" i="3"/>
  <c r="AM152" i="1"/>
  <c r="AO152" i="1" s="1"/>
  <c r="AL152" i="1"/>
  <c r="I50" i="3" s="1"/>
  <c r="AK152" i="1"/>
  <c r="F50" i="3" s="1"/>
  <c r="AJ152" i="1"/>
  <c r="C50" i="3" s="1"/>
  <c r="AI152" i="1"/>
  <c r="AH152" i="1"/>
  <c r="AE152" i="1"/>
  <c r="AX149" i="1"/>
  <c r="W49" i="3" s="1"/>
  <c r="U49" i="3"/>
  <c r="S49" i="3"/>
  <c r="AM149" i="1"/>
  <c r="AO149" i="1" s="1"/>
  <c r="AL149" i="1"/>
  <c r="I49" i="3" s="1"/>
  <c r="AK149" i="1"/>
  <c r="F49" i="3" s="1"/>
  <c r="AJ149" i="1"/>
  <c r="C49" i="3" s="1"/>
  <c r="AI149" i="1"/>
  <c r="AH149" i="1"/>
  <c r="AE149" i="1"/>
  <c r="AX146" i="1"/>
  <c r="W48" i="3" s="1"/>
  <c r="U48" i="3"/>
  <c r="S48" i="3"/>
  <c r="AM146" i="1"/>
  <c r="AO146" i="1" s="1"/>
  <c r="AL146" i="1"/>
  <c r="I48" i="3" s="1"/>
  <c r="AK146" i="1"/>
  <c r="F48" i="3" s="1"/>
  <c r="AJ146" i="1"/>
  <c r="C48" i="3" s="1"/>
  <c r="AI146" i="1"/>
  <c r="AH146" i="1"/>
  <c r="AE146" i="1"/>
  <c r="AX143" i="1"/>
  <c r="W47" i="3" s="1"/>
  <c r="U47" i="3"/>
  <c r="S47" i="3"/>
  <c r="AM143" i="1"/>
  <c r="AO143" i="1" s="1"/>
  <c r="AL143" i="1"/>
  <c r="I47" i="3" s="1"/>
  <c r="AK143" i="1"/>
  <c r="F47" i="3" s="1"/>
  <c r="AJ143" i="1"/>
  <c r="C47" i="3" s="1"/>
  <c r="AI143" i="1"/>
  <c r="AH143" i="1"/>
  <c r="AE143" i="1"/>
  <c r="AX140" i="1"/>
  <c r="W46" i="3" s="1"/>
  <c r="U46" i="3"/>
  <c r="S46" i="3"/>
  <c r="AM140" i="1"/>
  <c r="AO140" i="1" s="1"/>
  <c r="AL140" i="1"/>
  <c r="I46" i="3" s="1"/>
  <c r="AK140" i="1"/>
  <c r="F46" i="3" s="1"/>
  <c r="AJ140" i="1"/>
  <c r="C46" i="3" s="1"/>
  <c r="AI140" i="1"/>
  <c r="AH140" i="1"/>
  <c r="AE140" i="1"/>
  <c r="AX137" i="1"/>
  <c r="W45" i="3" s="1"/>
  <c r="U45" i="3"/>
  <c r="S45" i="3"/>
  <c r="AM137" i="1"/>
  <c r="AO137" i="1" s="1"/>
  <c r="AL137" i="1"/>
  <c r="I45" i="3" s="1"/>
  <c r="AK137" i="1"/>
  <c r="F45" i="3" s="1"/>
  <c r="AJ137" i="1"/>
  <c r="C45" i="3" s="1"/>
  <c r="AI137" i="1"/>
  <c r="AH137" i="1"/>
  <c r="AE137" i="1"/>
  <c r="AX134" i="1"/>
  <c r="W44" i="3" s="1"/>
  <c r="U44" i="3"/>
  <c r="S44" i="3"/>
  <c r="AM134" i="1"/>
  <c r="AO134" i="1" s="1"/>
  <c r="AL134" i="1"/>
  <c r="I44" i="3" s="1"/>
  <c r="AK134" i="1"/>
  <c r="F44" i="3" s="1"/>
  <c r="AJ134" i="1"/>
  <c r="C44" i="3" s="1"/>
  <c r="AI134" i="1"/>
  <c r="AH134" i="1"/>
  <c r="AE134" i="1"/>
  <c r="AX131" i="1"/>
  <c r="W43" i="3" s="1"/>
  <c r="U43" i="3"/>
  <c r="S43" i="3"/>
  <c r="AM131" i="1"/>
  <c r="AO131" i="1" s="1"/>
  <c r="AL131" i="1"/>
  <c r="I43" i="3" s="1"/>
  <c r="AK131" i="1"/>
  <c r="F43" i="3" s="1"/>
  <c r="AJ131" i="1"/>
  <c r="C43" i="3" s="1"/>
  <c r="AI131" i="1"/>
  <c r="AH131" i="1"/>
  <c r="AE131" i="1"/>
  <c r="AX128" i="1"/>
  <c r="W42" i="3" s="1"/>
  <c r="U42" i="3"/>
  <c r="S42" i="3"/>
  <c r="AM128" i="1"/>
  <c r="AO128" i="1" s="1"/>
  <c r="AL128" i="1"/>
  <c r="I42" i="3" s="1"/>
  <c r="AK128" i="1"/>
  <c r="F42" i="3" s="1"/>
  <c r="AJ128" i="1"/>
  <c r="C42" i="3" s="1"/>
  <c r="AI128" i="1"/>
  <c r="AH128" i="1"/>
  <c r="AE128" i="1"/>
  <c r="AX125" i="1"/>
  <c r="W41" i="3" s="1"/>
  <c r="U41" i="3"/>
  <c r="S41" i="3"/>
  <c r="AM125" i="1"/>
  <c r="AO125" i="1" s="1"/>
  <c r="AL125" i="1"/>
  <c r="I41" i="3" s="1"/>
  <c r="AK125" i="1"/>
  <c r="F41" i="3" s="1"/>
  <c r="AJ125" i="1"/>
  <c r="C41" i="3" s="1"/>
  <c r="AI125" i="1"/>
  <c r="AH125" i="1"/>
  <c r="AE125" i="1"/>
  <c r="AX122" i="1"/>
  <c r="W40" i="3" s="1"/>
  <c r="U40" i="3"/>
  <c r="S40" i="3"/>
  <c r="AM122" i="1"/>
  <c r="AO122" i="1" s="1"/>
  <c r="AL122" i="1"/>
  <c r="I40" i="3" s="1"/>
  <c r="AK122" i="1"/>
  <c r="F40" i="3" s="1"/>
  <c r="AJ122" i="1"/>
  <c r="C40" i="3" s="1"/>
  <c r="AI122" i="1"/>
  <c r="AH122" i="1"/>
  <c r="AE122" i="1"/>
  <c r="AX119" i="1"/>
  <c r="W39" i="3" s="1"/>
  <c r="U39" i="3"/>
  <c r="S39" i="3"/>
  <c r="AM119" i="1"/>
  <c r="AO119" i="1" s="1"/>
  <c r="AL119" i="1"/>
  <c r="I39" i="3" s="1"/>
  <c r="AK119" i="1"/>
  <c r="F39" i="3" s="1"/>
  <c r="AJ119" i="1"/>
  <c r="C39" i="3" s="1"/>
  <c r="AI119" i="1"/>
  <c r="AH119" i="1"/>
  <c r="AE119" i="1"/>
  <c r="AX116" i="1"/>
  <c r="W38" i="3" s="1"/>
  <c r="U38" i="3"/>
  <c r="S38" i="3"/>
  <c r="AM116" i="1"/>
  <c r="AO116" i="1" s="1"/>
  <c r="AL116" i="1"/>
  <c r="I38" i="3" s="1"/>
  <c r="AK116" i="1"/>
  <c r="F38" i="3" s="1"/>
  <c r="AJ116" i="1"/>
  <c r="C38" i="3" s="1"/>
  <c r="AI116" i="1"/>
  <c r="AH116" i="1"/>
  <c r="AE116" i="1"/>
  <c r="AX113" i="1"/>
  <c r="W37" i="3" s="1"/>
  <c r="U37" i="3"/>
  <c r="S37" i="3"/>
  <c r="AM113" i="1"/>
  <c r="AO113" i="1" s="1"/>
  <c r="AL113" i="1"/>
  <c r="I37" i="3" s="1"/>
  <c r="AK113" i="1"/>
  <c r="F37" i="3" s="1"/>
  <c r="AJ113" i="1"/>
  <c r="C37" i="3" s="1"/>
  <c r="AI113" i="1"/>
  <c r="AH113" i="1"/>
  <c r="AE113" i="1"/>
  <c r="AX110" i="1"/>
  <c r="W36" i="3" s="1"/>
  <c r="U36" i="3"/>
  <c r="S36" i="3"/>
  <c r="AM110" i="1"/>
  <c r="AO110" i="1" s="1"/>
  <c r="AL110" i="1"/>
  <c r="I36" i="3" s="1"/>
  <c r="AK110" i="1"/>
  <c r="F36" i="3" s="1"/>
  <c r="AJ110" i="1"/>
  <c r="C36" i="3" s="1"/>
  <c r="AI110" i="1"/>
  <c r="AH110" i="1"/>
  <c r="AE110" i="1"/>
  <c r="AX107" i="1"/>
  <c r="W35" i="3" s="1"/>
  <c r="U35" i="3"/>
  <c r="S35" i="3"/>
  <c r="AM107" i="1"/>
  <c r="AO107" i="1" s="1"/>
  <c r="AL107" i="1"/>
  <c r="I35" i="3" s="1"/>
  <c r="AK107" i="1"/>
  <c r="F35" i="3" s="1"/>
  <c r="AJ107" i="1"/>
  <c r="C35" i="3" s="1"/>
  <c r="AI107" i="1"/>
  <c r="AH107" i="1"/>
  <c r="AE107" i="1"/>
  <c r="AX104" i="1"/>
  <c r="W34" i="3" s="1"/>
  <c r="U34" i="3"/>
  <c r="S34" i="3"/>
  <c r="AM104" i="1"/>
  <c r="AO104" i="1" s="1"/>
  <c r="AL104" i="1"/>
  <c r="I34" i="3" s="1"/>
  <c r="AK104" i="1"/>
  <c r="F34" i="3" s="1"/>
  <c r="AJ104" i="1"/>
  <c r="C34" i="3" s="1"/>
  <c r="AI104" i="1"/>
  <c r="AH104" i="1"/>
  <c r="AE104" i="1"/>
  <c r="AX101" i="1"/>
  <c r="W33" i="3" s="1"/>
  <c r="U33" i="3"/>
  <c r="S33" i="3"/>
  <c r="AM101" i="1"/>
  <c r="AO101" i="1" s="1"/>
  <c r="AL101" i="1"/>
  <c r="I33" i="3" s="1"/>
  <c r="AK101" i="1"/>
  <c r="F33" i="3" s="1"/>
  <c r="AJ101" i="1"/>
  <c r="C33" i="3" s="1"/>
  <c r="AI101" i="1"/>
  <c r="AH101" i="1"/>
  <c r="AE101" i="1"/>
  <c r="AX98" i="1"/>
  <c r="W32" i="3" s="1"/>
  <c r="U32" i="3"/>
  <c r="S32" i="3"/>
  <c r="AM98" i="1"/>
  <c r="AO98" i="1" s="1"/>
  <c r="AL98" i="1"/>
  <c r="I32" i="3" s="1"/>
  <c r="AK98" i="1"/>
  <c r="F32" i="3" s="1"/>
  <c r="AJ98" i="1"/>
  <c r="C32" i="3" s="1"/>
  <c r="AI98" i="1"/>
  <c r="AH98" i="1"/>
  <c r="AE98" i="1"/>
  <c r="AX95" i="1"/>
  <c r="W31" i="3" s="1"/>
  <c r="U31" i="3"/>
  <c r="S31" i="3"/>
  <c r="AM95" i="1"/>
  <c r="AO95" i="1" s="1"/>
  <c r="AL95" i="1"/>
  <c r="I31" i="3" s="1"/>
  <c r="AK95" i="1"/>
  <c r="F31" i="3" s="1"/>
  <c r="AJ95" i="1"/>
  <c r="C31" i="3" s="1"/>
  <c r="AI95" i="1"/>
  <c r="AH95" i="1"/>
  <c r="AE95" i="1"/>
  <c r="AX92" i="1"/>
  <c r="W30" i="3" s="1"/>
  <c r="U30" i="3"/>
  <c r="S30" i="3"/>
  <c r="AM92" i="1"/>
  <c r="AO92" i="1" s="1"/>
  <c r="AL92" i="1"/>
  <c r="I30" i="3" s="1"/>
  <c r="AK92" i="1"/>
  <c r="F30" i="3" s="1"/>
  <c r="AJ92" i="1"/>
  <c r="C30" i="3" s="1"/>
  <c r="AI92" i="1"/>
  <c r="AH92" i="1"/>
  <c r="AE92" i="1"/>
  <c r="AX89" i="1"/>
  <c r="W29" i="3" s="1"/>
  <c r="U29" i="3"/>
  <c r="S29" i="3"/>
  <c r="AM89" i="1"/>
  <c r="AO89" i="1" s="1"/>
  <c r="AL89" i="1"/>
  <c r="I29" i="3" s="1"/>
  <c r="AK89" i="1"/>
  <c r="F29" i="3" s="1"/>
  <c r="AJ89" i="1"/>
  <c r="C29" i="3" s="1"/>
  <c r="AI89" i="1"/>
  <c r="AH89" i="1"/>
  <c r="AE89" i="1"/>
  <c r="AX86" i="1"/>
  <c r="W28" i="3" s="1"/>
  <c r="U28" i="3"/>
  <c r="S28" i="3"/>
  <c r="AM86" i="1"/>
  <c r="AO86" i="1" s="1"/>
  <c r="AL86" i="1"/>
  <c r="I28" i="3" s="1"/>
  <c r="AK86" i="1"/>
  <c r="F28" i="3" s="1"/>
  <c r="AJ86" i="1"/>
  <c r="C28" i="3" s="1"/>
  <c r="AI86" i="1"/>
  <c r="AH86" i="1"/>
  <c r="AE86" i="1"/>
  <c r="AX83" i="1"/>
  <c r="W27" i="3" s="1"/>
  <c r="U27" i="3"/>
  <c r="S27" i="3"/>
  <c r="AM83" i="1"/>
  <c r="AO83" i="1" s="1"/>
  <c r="AL83" i="1"/>
  <c r="I27" i="3" s="1"/>
  <c r="AK83" i="1"/>
  <c r="F27" i="3" s="1"/>
  <c r="AJ83" i="1"/>
  <c r="C27" i="3" s="1"/>
  <c r="AI83" i="1"/>
  <c r="AH83" i="1"/>
  <c r="AE83" i="1"/>
  <c r="AX80" i="1"/>
  <c r="W26" i="3" s="1"/>
  <c r="U26" i="3"/>
  <c r="S26" i="3"/>
  <c r="AM80" i="1"/>
  <c r="AO80" i="1" s="1"/>
  <c r="AL80" i="1"/>
  <c r="I26" i="3" s="1"/>
  <c r="AK80" i="1"/>
  <c r="F26" i="3" s="1"/>
  <c r="AJ80" i="1"/>
  <c r="C26" i="3" s="1"/>
  <c r="AI80" i="1"/>
  <c r="AH80" i="1"/>
  <c r="AE80" i="1"/>
  <c r="AX77" i="1"/>
  <c r="W25" i="3" s="1"/>
  <c r="U25" i="3"/>
  <c r="S25" i="3"/>
  <c r="AM77" i="1"/>
  <c r="AO77" i="1" s="1"/>
  <c r="AL77" i="1"/>
  <c r="I25" i="3" s="1"/>
  <c r="AK77" i="1"/>
  <c r="F25" i="3" s="1"/>
  <c r="AJ77" i="1"/>
  <c r="C25" i="3" s="1"/>
  <c r="AI77" i="1"/>
  <c r="AH77" i="1"/>
  <c r="AE77" i="1"/>
  <c r="AX74" i="1"/>
  <c r="W24" i="3" s="1"/>
  <c r="U24" i="3"/>
  <c r="S24" i="3"/>
  <c r="AM74" i="1"/>
  <c r="AO74" i="1" s="1"/>
  <c r="AL74" i="1"/>
  <c r="I24" i="3" s="1"/>
  <c r="AK74" i="1"/>
  <c r="F24" i="3" s="1"/>
  <c r="AJ74" i="1"/>
  <c r="C24" i="3" s="1"/>
  <c r="AI74" i="1"/>
  <c r="AH74" i="1"/>
  <c r="AE74" i="1"/>
  <c r="AX71" i="1"/>
  <c r="W23" i="3" s="1"/>
  <c r="U23" i="3"/>
  <c r="S23" i="3"/>
  <c r="AM71" i="1"/>
  <c r="AO71" i="1" s="1"/>
  <c r="AL71" i="1"/>
  <c r="I23" i="3" s="1"/>
  <c r="AK71" i="1"/>
  <c r="F23" i="3" s="1"/>
  <c r="AJ71" i="1"/>
  <c r="C23" i="3" s="1"/>
  <c r="AI71" i="1"/>
  <c r="AH71" i="1"/>
  <c r="AE71" i="1"/>
  <c r="AX68" i="1"/>
  <c r="W22" i="3" s="1"/>
  <c r="U22" i="3"/>
  <c r="S22" i="3"/>
  <c r="AM68" i="1"/>
  <c r="AO68" i="1" s="1"/>
  <c r="AL68" i="1"/>
  <c r="I22" i="3" s="1"/>
  <c r="AK68" i="1"/>
  <c r="F22" i="3" s="1"/>
  <c r="AJ68" i="1"/>
  <c r="C22" i="3" s="1"/>
  <c r="AI68" i="1"/>
  <c r="AH68" i="1"/>
  <c r="AE68" i="1"/>
  <c r="AX65" i="1"/>
  <c r="W21" i="3" s="1"/>
  <c r="U21" i="3"/>
  <c r="S21" i="3"/>
  <c r="AM65" i="1"/>
  <c r="AO65" i="1" s="1"/>
  <c r="AL65" i="1"/>
  <c r="I21" i="3" s="1"/>
  <c r="AK65" i="1"/>
  <c r="F21" i="3" s="1"/>
  <c r="AJ65" i="1"/>
  <c r="C21" i="3" s="1"/>
  <c r="AI65" i="1"/>
  <c r="AH65" i="1"/>
  <c r="AE65" i="1"/>
  <c r="AX62" i="1"/>
  <c r="W20" i="3" s="1"/>
  <c r="U20" i="3"/>
  <c r="S20" i="3"/>
  <c r="AM62" i="1"/>
  <c r="AO62" i="1" s="1"/>
  <c r="AL62" i="1"/>
  <c r="I20" i="3" s="1"/>
  <c r="AK62" i="1"/>
  <c r="F20" i="3" s="1"/>
  <c r="AJ62" i="1"/>
  <c r="C20" i="3" s="1"/>
  <c r="AI62" i="1"/>
  <c r="AH62" i="1"/>
  <c r="AE62" i="1"/>
  <c r="AX59" i="1"/>
  <c r="W19" i="3" s="1"/>
  <c r="U19" i="3"/>
  <c r="S19" i="3"/>
  <c r="AM59" i="1"/>
  <c r="AO59" i="1" s="1"/>
  <c r="AL59" i="1"/>
  <c r="I19" i="3" s="1"/>
  <c r="AK59" i="1"/>
  <c r="F19" i="3" s="1"/>
  <c r="AJ59" i="1"/>
  <c r="C19" i="3" s="1"/>
  <c r="AI59" i="1"/>
  <c r="AH59" i="1"/>
  <c r="AE59" i="1"/>
  <c r="AX56" i="1"/>
  <c r="W18" i="3" s="1"/>
  <c r="U18" i="3"/>
  <c r="S18" i="3"/>
  <c r="AM56" i="1"/>
  <c r="AO56" i="1" s="1"/>
  <c r="AL56" i="1"/>
  <c r="I18" i="3" s="1"/>
  <c r="AK56" i="1"/>
  <c r="F18" i="3" s="1"/>
  <c r="AJ56" i="1"/>
  <c r="C18" i="3" s="1"/>
  <c r="AI56" i="1"/>
  <c r="AH56" i="1"/>
  <c r="AE56" i="1"/>
  <c r="AX53" i="1"/>
  <c r="W17" i="3" s="1"/>
  <c r="U17" i="3"/>
  <c r="S17" i="3"/>
  <c r="AM53" i="1"/>
  <c r="AO53" i="1" s="1"/>
  <c r="AL53" i="1"/>
  <c r="I17" i="3" s="1"/>
  <c r="AK53" i="1"/>
  <c r="F17" i="3" s="1"/>
  <c r="AJ53" i="1"/>
  <c r="C17" i="3" s="1"/>
  <c r="AI53" i="1"/>
  <c r="AH53" i="1"/>
  <c r="AE53" i="1"/>
  <c r="AX50" i="1"/>
  <c r="W16" i="3" s="1"/>
  <c r="U16" i="3"/>
  <c r="S16" i="3"/>
  <c r="AM50" i="1"/>
  <c r="AO50" i="1" s="1"/>
  <c r="AL50" i="1"/>
  <c r="I16" i="3" s="1"/>
  <c r="AK50" i="1"/>
  <c r="F16" i="3" s="1"/>
  <c r="AJ50" i="1"/>
  <c r="C16" i="3" s="1"/>
  <c r="AI50" i="1"/>
  <c r="AH50" i="1"/>
  <c r="AE50" i="1"/>
  <c r="AX47" i="1"/>
  <c r="W15" i="3" s="1"/>
  <c r="U15" i="3"/>
  <c r="S15" i="3"/>
  <c r="AM47" i="1"/>
  <c r="AO47" i="1" s="1"/>
  <c r="AL47" i="1"/>
  <c r="I15" i="3" s="1"/>
  <c r="AK47" i="1"/>
  <c r="F15" i="3" s="1"/>
  <c r="AJ47" i="1"/>
  <c r="C15" i="3" s="1"/>
  <c r="AI47" i="1"/>
  <c r="AH47" i="1"/>
  <c r="AE47" i="1"/>
  <c r="AX44" i="1"/>
  <c r="W14" i="3" s="1"/>
  <c r="U14" i="3"/>
  <c r="S14" i="3"/>
  <c r="AM44" i="1"/>
  <c r="AO44" i="1" s="1"/>
  <c r="AL44" i="1"/>
  <c r="I14" i="3" s="1"/>
  <c r="AK44" i="1"/>
  <c r="F14" i="3" s="1"/>
  <c r="AJ44" i="1"/>
  <c r="C14" i="3" s="1"/>
  <c r="AI44" i="1"/>
  <c r="AH44" i="1"/>
  <c r="AE44" i="1"/>
  <c r="AX41" i="1"/>
  <c r="W13" i="3" s="1"/>
  <c r="U13" i="3"/>
  <c r="S13" i="3"/>
  <c r="AM41" i="1"/>
  <c r="AO41" i="1" s="1"/>
  <c r="AL41" i="1"/>
  <c r="I13" i="3" s="1"/>
  <c r="AK41" i="1"/>
  <c r="F13" i="3" s="1"/>
  <c r="AJ41" i="1"/>
  <c r="C13" i="3" s="1"/>
  <c r="AI41" i="1"/>
  <c r="AH41" i="1"/>
  <c r="AE41" i="1"/>
  <c r="AX38" i="1"/>
  <c r="W12" i="3" s="1"/>
  <c r="U12" i="3"/>
  <c r="S12" i="3"/>
  <c r="AM38" i="1"/>
  <c r="AO38" i="1" s="1"/>
  <c r="AL38" i="1"/>
  <c r="I12" i="3" s="1"/>
  <c r="AK38" i="1"/>
  <c r="F12" i="3" s="1"/>
  <c r="AJ38" i="1"/>
  <c r="C12" i="3" s="1"/>
  <c r="AI38" i="1"/>
  <c r="AH38" i="1"/>
  <c r="AE38" i="1"/>
  <c r="AX35" i="1"/>
  <c r="W11" i="3" s="1"/>
  <c r="U11" i="3"/>
  <c r="S11" i="3"/>
  <c r="AM35" i="1"/>
  <c r="AO35" i="1" s="1"/>
  <c r="AL35" i="1"/>
  <c r="I11" i="3" s="1"/>
  <c r="AK35" i="1"/>
  <c r="F11" i="3" s="1"/>
  <c r="AJ35" i="1"/>
  <c r="C11" i="3" s="1"/>
  <c r="AI35" i="1"/>
  <c r="AH35" i="1"/>
  <c r="AE35" i="1"/>
  <c r="AX32" i="1"/>
  <c r="W10" i="3" s="1"/>
  <c r="U10" i="3"/>
  <c r="S10" i="3"/>
  <c r="AM32" i="1"/>
  <c r="AO32" i="1" s="1"/>
  <c r="AL32" i="1"/>
  <c r="I10" i="3" s="1"/>
  <c r="AK32" i="1"/>
  <c r="F10" i="3" s="1"/>
  <c r="AJ32" i="1"/>
  <c r="C10" i="3" s="1"/>
  <c r="AI32" i="1"/>
  <c r="AH32" i="1"/>
  <c r="AE32" i="1"/>
  <c r="AX29" i="1"/>
  <c r="W9" i="3" s="1"/>
  <c r="U9" i="3"/>
  <c r="S9" i="3"/>
  <c r="AM29" i="1"/>
  <c r="AO29" i="1" s="1"/>
  <c r="AL29" i="1"/>
  <c r="I9" i="3" s="1"/>
  <c r="AK29" i="1"/>
  <c r="F9" i="3" s="1"/>
  <c r="AJ29" i="1"/>
  <c r="C9" i="3" s="1"/>
  <c r="AI29" i="1"/>
  <c r="AH29" i="1"/>
  <c r="AE29" i="1"/>
  <c r="AX26" i="1"/>
  <c r="W8" i="3" s="1"/>
  <c r="U8" i="3"/>
  <c r="S8" i="3"/>
  <c r="AM26" i="1"/>
  <c r="AO26" i="1" s="1"/>
  <c r="AL26" i="1"/>
  <c r="I8" i="3" s="1"/>
  <c r="AK26" i="1"/>
  <c r="F8" i="3" s="1"/>
  <c r="AJ26" i="1"/>
  <c r="C8" i="3" s="1"/>
  <c r="AI26" i="1"/>
  <c r="AH26" i="1"/>
  <c r="AE26" i="1"/>
  <c r="AX23" i="1"/>
  <c r="W7" i="3" s="1"/>
  <c r="U7" i="3"/>
  <c r="S7" i="3"/>
  <c r="AM23" i="1"/>
  <c r="AO23" i="1" s="1"/>
  <c r="AL23" i="1"/>
  <c r="I7" i="3" s="1"/>
  <c r="AK23" i="1"/>
  <c r="F7" i="3" s="1"/>
  <c r="AJ23" i="1"/>
  <c r="C7" i="3" s="1"/>
  <c r="AI23" i="1"/>
  <c r="AH23" i="1"/>
  <c r="AE23" i="1"/>
  <c r="AX20" i="1"/>
  <c r="W6" i="3" s="1"/>
  <c r="U6" i="3"/>
  <c r="S6" i="3"/>
  <c r="AM20" i="1"/>
  <c r="AO20" i="1" s="1"/>
  <c r="AL20" i="1"/>
  <c r="I6" i="3" s="1"/>
  <c r="AK20" i="1"/>
  <c r="F6" i="3" s="1"/>
  <c r="AJ20" i="1"/>
  <c r="C6" i="3" s="1"/>
  <c r="AI20" i="1"/>
  <c r="AH20" i="1"/>
  <c r="AE20" i="1"/>
  <c r="AX17" i="1"/>
  <c r="W5" i="3" s="1"/>
  <c r="U5" i="3"/>
  <c r="S5" i="3"/>
  <c r="AM17" i="1"/>
  <c r="AO17" i="1" s="1"/>
  <c r="AL17" i="1"/>
  <c r="I5" i="3" s="1"/>
  <c r="AK17" i="1"/>
  <c r="F5" i="3" s="1"/>
  <c r="AJ17" i="1"/>
  <c r="C5" i="3" s="1"/>
  <c r="AI17" i="1"/>
  <c r="AH17" i="1"/>
  <c r="AE17" i="1"/>
  <c r="AX14" i="1"/>
  <c r="W4" i="3" s="1"/>
  <c r="U4" i="3"/>
  <c r="S4" i="3"/>
  <c r="AM14" i="1"/>
  <c r="AO14" i="1" s="1"/>
  <c r="AL14" i="1"/>
  <c r="I4" i="3" s="1"/>
  <c r="AK14" i="1"/>
  <c r="F4" i="3" s="1"/>
  <c r="AJ14" i="1"/>
  <c r="C4" i="3" s="1"/>
  <c r="AI14" i="1"/>
  <c r="AH14" i="1"/>
  <c r="AE14" i="1"/>
  <c r="AX11" i="1"/>
  <c r="W3" i="3" s="1"/>
  <c r="U3" i="3"/>
  <c r="S3" i="3"/>
  <c r="AM11" i="1"/>
  <c r="AO11" i="1" s="1"/>
  <c r="AL11" i="1"/>
  <c r="I3" i="3" s="1"/>
  <c r="AK11" i="1"/>
  <c r="F3" i="3" s="1"/>
  <c r="AJ11" i="1"/>
  <c r="C3" i="3" s="1"/>
  <c r="AI11" i="1"/>
  <c r="AH11" i="1"/>
  <c r="AE11" i="1"/>
  <c r="AX8" i="1"/>
  <c r="W2" i="3" s="1"/>
  <c r="AU8" i="1"/>
  <c r="AT8" i="1"/>
  <c r="U2" i="3" s="1"/>
  <c r="AE8" i="1"/>
  <c r="AI8" i="1"/>
  <c r="AH8" i="1"/>
  <c r="AL8" i="1"/>
  <c r="I2" i="3" s="1"/>
  <c r="T4" i="3" l="1"/>
  <c r="V7" i="3"/>
  <c r="R9" i="3"/>
  <c r="V3" i="3"/>
  <c r="R5" i="3"/>
  <c r="T8" i="3"/>
  <c r="V49" i="3"/>
  <c r="T50" i="3"/>
  <c r="R51" i="3"/>
  <c r="V61" i="3"/>
  <c r="AW8" i="1"/>
  <c r="V2" i="3" s="1"/>
  <c r="AS8" i="1"/>
  <c r="T2" i="3" s="1"/>
  <c r="V4" i="3"/>
  <c r="T5" i="3"/>
  <c r="R6" i="3"/>
  <c r="V8" i="3"/>
  <c r="T9" i="3"/>
  <c r="R10" i="3"/>
  <c r="V12" i="3"/>
  <c r="T13" i="3"/>
  <c r="R14" i="3"/>
  <c r="V16" i="3"/>
  <c r="T17" i="3"/>
  <c r="R18" i="3"/>
  <c r="V11" i="3"/>
  <c r="T12" i="3"/>
  <c r="R13" i="3"/>
  <c r="V15" i="3"/>
  <c r="T16" i="3"/>
  <c r="R17" i="3"/>
  <c r="V19" i="3"/>
  <c r="T20" i="3"/>
  <c r="R21" i="3"/>
  <c r="V23" i="3"/>
  <c r="T24" i="3"/>
  <c r="R25" i="3"/>
  <c r="V27" i="3"/>
  <c r="T28" i="3"/>
  <c r="R29" i="3"/>
  <c r="V31" i="3"/>
  <c r="T32" i="3"/>
  <c r="R33" i="3"/>
  <c r="V35" i="3"/>
  <c r="T36" i="3"/>
  <c r="R37" i="3"/>
  <c r="V39" i="3"/>
  <c r="T40" i="3"/>
  <c r="R41" i="3"/>
  <c r="V43" i="3"/>
  <c r="T44" i="3"/>
  <c r="R45" i="3"/>
  <c r="V47" i="3"/>
  <c r="T48" i="3"/>
  <c r="R49" i="3"/>
  <c r="V51" i="3"/>
  <c r="T52" i="3"/>
  <c r="R53" i="3"/>
  <c r="V55" i="3"/>
  <c r="T56" i="3"/>
  <c r="R57" i="3"/>
  <c r="V59" i="3"/>
  <c r="T60" i="3"/>
  <c r="R61" i="3"/>
  <c r="R4" i="3"/>
  <c r="V6" i="3"/>
  <c r="T7" i="3"/>
  <c r="R8" i="3"/>
  <c r="V10" i="3"/>
  <c r="T11" i="3"/>
  <c r="R12" i="3"/>
  <c r="V14" i="3"/>
  <c r="T15" i="3"/>
  <c r="R16" i="3"/>
  <c r="V18" i="3"/>
  <c r="T19" i="3"/>
  <c r="R20" i="3"/>
  <c r="V22" i="3"/>
  <c r="T23" i="3"/>
  <c r="R24" i="3"/>
  <c r="V26" i="3"/>
  <c r="T27" i="3"/>
  <c r="R28" i="3"/>
  <c r="V30" i="3"/>
  <c r="T31" i="3"/>
  <c r="R32" i="3"/>
  <c r="V34" i="3"/>
  <c r="T35" i="3"/>
  <c r="R36" i="3"/>
  <c r="V38" i="3"/>
  <c r="T39" i="3"/>
  <c r="R40" i="3"/>
  <c r="V42" i="3"/>
  <c r="T43" i="3"/>
  <c r="R44" i="3"/>
  <c r="V46" i="3"/>
  <c r="T47" i="3"/>
  <c r="R48" i="3"/>
  <c r="V50" i="3"/>
  <c r="T51" i="3"/>
  <c r="R52" i="3"/>
  <c r="V54" i="3"/>
  <c r="T55" i="3"/>
  <c r="R56" i="3"/>
  <c r="V58" i="3"/>
  <c r="T59" i="3"/>
  <c r="R60" i="3"/>
  <c r="R3" i="3"/>
  <c r="V5" i="3"/>
  <c r="T6" i="3"/>
  <c r="R7" i="3"/>
  <c r="V9" i="3"/>
  <c r="T10" i="3"/>
  <c r="R11" i="3"/>
  <c r="V13" i="3"/>
  <c r="T14" i="3"/>
  <c r="R15" i="3"/>
  <c r="V17" i="3"/>
  <c r="T18" i="3"/>
  <c r="R19" i="3"/>
  <c r="V21" i="3"/>
  <c r="T22" i="3"/>
  <c r="R23" i="3"/>
  <c r="V25" i="3"/>
  <c r="T26" i="3"/>
  <c r="R27" i="3"/>
  <c r="V29" i="3"/>
  <c r="T30" i="3"/>
  <c r="R31" i="3"/>
  <c r="V33" i="3"/>
  <c r="T34" i="3"/>
  <c r="R35" i="3"/>
  <c r="V37" i="3"/>
  <c r="T38" i="3"/>
  <c r="R39" i="3"/>
  <c r="V41" i="3"/>
  <c r="T42" i="3"/>
  <c r="R43" i="3"/>
  <c r="V45" i="3"/>
  <c r="T46" i="3"/>
  <c r="R47" i="3"/>
  <c r="V20" i="3"/>
  <c r="T21" i="3"/>
  <c r="R22" i="3"/>
  <c r="V24" i="3"/>
  <c r="T25" i="3"/>
  <c r="R26" i="3"/>
  <c r="V28" i="3"/>
  <c r="T29" i="3"/>
  <c r="R30" i="3"/>
  <c r="V32" i="3"/>
  <c r="T33" i="3"/>
  <c r="R34" i="3"/>
  <c r="V36" i="3"/>
  <c r="T37" i="3"/>
  <c r="R38" i="3"/>
  <c r="V40" i="3"/>
  <c r="T41" i="3"/>
  <c r="R42" i="3"/>
  <c r="V44" i="3"/>
  <c r="T45" i="3"/>
  <c r="R46" i="3"/>
  <c r="V48" i="3"/>
  <c r="V53" i="3"/>
  <c r="T54" i="3"/>
  <c r="R55" i="3"/>
  <c r="V57" i="3"/>
  <c r="T58" i="3"/>
  <c r="R59" i="3"/>
  <c r="T49" i="3"/>
  <c r="R50" i="3"/>
  <c r="V52" i="3"/>
  <c r="T53" i="3"/>
  <c r="R54" i="3"/>
  <c r="V56" i="3"/>
  <c r="T57" i="3"/>
  <c r="R58" i="3"/>
  <c r="V60" i="3"/>
  <c r="T61" i="3"/>
  <c r="AC8" i="11"/>
  <c r="I2" i="4" s="1"/>
  <c r="T3" i="3"/>
  <c r="AP8" i="1"/>
  <c r="S2" i="3" s="1"/>
  <c r="AM8" i="1" l="1"/>
  <c r="AO8" i="1" s="1"/>
  <c r="R2" i="3" s="1"/>
  <c r="AK8" i="1"/>
  <c r="F2" i="3" s="1"/>
  <c r="AJ8" i="1"/>
  <c r="C2" i="3" s="1"/>
  <c r="E2" i="3" l="1"/>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yoshiko fujisaki</author>
  </authors>
  <commentList>
    <comment ref="A3" authorId="0" shapeId="0" xr:uid="{4AF1821D-5CF1-4016-A282-99E65318BB53}">
      <text>
        <r>
          <rPr>
            <b/>
            <sz val="9"/>
            <color indexed="81"/>
            <rFont val="ＭＳ Ｐゴシック"/>
            <family val="3"/>
            <charset val="128"/>
          </rPr>
          <t>正式名称で記入して下さい。</t>
        </r>
      </text>
    </comment>
    <comment ref="M3" authorId="1" shapeId="0" xr:uid="{AF41AAE0-7BAA-475C-B025-3DADF3D1AC83}">
      <text>
        <r>
          <rPr>
            <b/>
            <sz val="9"/>
            <color indexed="81"/>
            <rFont val="MS P ゴシック"/>
            <family val="3"/>
            <charset val="128"/>
          </rPr>
          <t>日本マスターズ水泳協会に登録されているチームは、必ず入力してください。</t>
        </r>
      </text>
    </comment>
    <comment ref="D8" authorId="0" shapeId="0" xr:uid="{00000000-0006-0000-0000-000004000000}">
      <text>
        <r>
          <rPr>
            <b/>
            <sz val="9"/>
            <color indexed="81"/>
            <rFont val="ＭＳ Ｐゴシック"/>
            <family val="3"/>
            <charset val="128"/>
          </rPr>
          <t>ﾌﾘｶﾞﾅは半角で。
姓と名の間は、１文字分空けてください。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userr</author>
    <author>yoshiko fujisaki</author>
  </authors>
  <commentList>
    <comment ref="A3" authorId="0" shapeId="0" xr:uid="{6C64E670-54A1-4E93-8C74-47F487A6195E}">
      <text>
        <r>
          <rPr>
            <b/>
            <sz val="9"/>
            <color indexed="81"/>
            <rFont val="ＭＳ Ｐゴシック"/>
            <family val="3"/>
            <charset val="128"/>
          </rPr>
          <t>正式名称で記入して下さい。</t>
        </r>
      </text>
    </comment>
    <comment ref="G3" authorId="1" shapeId="0" xr:uid="{3A4C0145-A280-4CA4-8590-7D5C0881F2E8}">
      <text>
        <r>
          <rPr>
            <b/>
            <sz val="9"/>
            <color indexed="81"/>
            <rFont val="MS P ゴシック"/>
            <family val="3"/>
            <charset val="128"/>
          </rPr>
          <t>日本マスターズ水泳協会に登録されているチームは、必ず入力してください。</t>
        </r>
      </text>
    </comment>
  </commentList>
</comments>
</file>

<file path=xl/sharedStrings.xml><?xml version="1.0" encoding="utf-8"?>
<sst xmlns="http://schemas.openxmlformats.org/spreadsheetml/2006/main" count="552" uniqueCount="205">
  <si>
    <t>ﾌﾘｶﾞﾅ（半角）</t>
    <rPh sb="6" eb="8">
      <t>ハンカク</t>
    </rPh>
    <phoneticPr fontId="1"/>
  </si>
  <si>
    <t>氏名（漢字）</t>
    <rPh sb="0" eb="2">
      <t>シメイ</t>
    </rPh>
    <rPh sb="3" eb="5">
      <t>カンジ</t>
    </rPh>
    <phoneticPr fontId="1"/>
  </si>
  <si>
    <t>生年月日</t>
    <rPh sb="0" eb="2">
      <t>セイネン</t>
    </rPh>
    <rPh sb="2" eb="4">
      <t>ガッピ</t>
    </rPh>
    <phoneticPr fontId="1"/>
  </si>
  <si>
    <t>西暦</t>
    <rPh sb="0" eb="2">
      <t>セイレキ</t>
    </rPh>
    <phoneticPr fontId="1"/>
  </si>
  <si>
    <t>月</t>
    <rPh sb="0" eb="1">
      <t>ツキ</t>
    </rPh>
    <phoneticPr fontId="1"/>
  </si>
  <si>
    <t>日</t>
    <rPh sb="0" eb="1">
      <t>ヒ</t>
    </rPh>
    <phoneticPr fontId="1"/>
  </si>
  <si>
    <t>分</t>
    <rPh sb="0" eb="1">
      <t>フン</t>
    </rPh>
    <phoneticPr fontId="1"/>
  </si>
  <si>
    <t>秒</t>
    <rPh sb="0" eb="1">
      <t>ビョウ</t>
    </rPh>
    <phoneticPr fontId="1"/>
  </si>
  <si>
    <t>1/100</t>
    <phoneticPr fontId="1"/>
  </si>
  <si>
    <t>申込タイム（半角）</t>
    <rPh sb="0" eb="2">
      <t>モウシコミ</t>
    </rPh>
    <rPh sb="6" eb="8">
      <t>ハンカク</t>
    </rPh>
    <phoneticPr fontId="1"/>
  </si>
  <si>
    <t>性別</t>
    <rPh sb="0" eb="2">
      <t>セイベツ</t>
    </rPh>
    <phoneticPr fontId="1"/>
  </si>
  <si>
    <t>男</t>
    <rPh sb="0" eb="1">
      <t>オトコ</t>
    </rPh>
    <phoneticPr fontId="1"/>
  </si>
  <si>
    <t>女</t>
    <rPh sb="0" eb="1">
      <t>オンナ</t>
    </rPh>
    <phoneticPr fontId="1"/>
  </si>
  <si>
    <t>自由形</t>
    <rPh sb="0" eb="3">
      <t>ジユウガタ</t>
    </rPh>
    <phoneticPr fontId="1"/>
  </si>
  <si>
    <t>背泳ぎ</t>
    <rPh sb="0" eb="2">
      <t>セオヨ</t>
    </rPh>
    <phoneticPr fontId="1"/>
  </si>
  <si>
    <t>平泳ぎ</t>
    <rPh sb="0" eb="2">
      <t>ヒラオヨ</t>
    </rPh>
    <phoneticPr fontId="1"/>
  </si>
  <si>
    <t>バタフライ</t>
    <phoneticPr fontId="1"/>
  </si>
  <si>
    <t>個人メドレー</t>
    <rPh sb="0" eb="2">
      <t>コジン</t>
    </rPh>
    <phoneticPr fontId="1"/>
  </si>
  <si>
    <t>ﾒﾄﾞﾚｰﾘﾚｰ</t>
    <phoneticPr fontId="1"/>
  </si>
  <si>
    <t>1</t>
    <phoneticPr fontId="1"/>
  </si>
  <si>
    <t>3</t>
  </si>
  <si>
    <t>4</t>
  </si>
  <si>
    <t>5</t>
  </si>
  <si>
    <t>6</t>
  </si>
  <si>
    <t>7</t>
  </si>
  <si>
    <t>8</t>
  </si>
  <si>
    <t>9</t>
  </si>
  <si>
    <t>10</t>
  </si>
  <si>
    <t>11</t>
  </si>
  <si>
    <t>12</t>
  </si>
  <si>
    <t>13</t>
  </si>
  <si>
    <t>14</t>
  </si>
  <si>
    <t>15</t>
  </si>
  <si>
    <t>16</t>
  </si>
  <si>
    <t>17</t>
  </si>
  <si>
    <t>18</t>
  </si>
  <si>
    <t>19</t>
  </si>
  <si>
    <t>20</t>
  </si>
  <si>
    <t>21</t>
  </si>
  <si>
    <t>22</t>
  </si>
  <si>
    <t>23</t>
  </si>
  <si>
    <t>24</t>
  </si>
  <si>
    <t>25</t>
  </si>
  <si>
    <t>距離</t>
    <rPh sb="0" eb="2">
      <t>キョリ</t>
    </rPh>
    <phoneticPr fontId="1"/>
  </si>
  <si>
    <t>エントリ１</t>
    <phoneticPr fontId="1"/>
  </si>
  <si>
    <t>.</t>
    <phoneticPr fontId="1"/>
  </si>
  <si>
    <t>タイム１</t>
    <phoneticPr fontId="1"/>
  </si>
  <si>
    <t>距離１</t>
    <rPh sb="0" eb="2">
      <t>キョリ</t>
    </rPh>
    <phoneticPr fontId="1"/>
  </si>
  <si>
    <t>エントリ１</t>
    <phoneticPr fontId="1"/>
  </si>
  <si>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</si>
  <si>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</si>
  <si>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</si>
  <si>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</si>
  <si>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</si>
  <si>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</si>
  <si>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</si>
  <si>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</si>
  <si>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</si>
  <si>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</si>
  <si>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</si>
  <si>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</si>
  <si>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</si>
  <si>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</si>
  <si>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</si>
  <si>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</si>
  <si>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</si>
  <si>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</si>
  <si>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</si>
  <si>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</si>
  <si>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</si>
  <si>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</si>
  <si>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</si>
  <si>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</si>
  <si>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</si>
  <si>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</si>
  <si>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</si>
  <si>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</si>
  <si>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</si>
  <si>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</si>
  <si>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</si>
  <si>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</si>
  <si>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</si>
  <si>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</si>
  <si>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</si>
  <si>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</si>
  <si>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</si>
  <si>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チーム番号(4)</t>
  </si>
  <si>
    <t>チーム名(20)</t>
  </si>
  <si>
    <t>ﾖﾐｶﾞﾅ(15)</t>
  </si>
  <si>
    <t>所属番号(4)</t>
  </si>
  <si>
    <t>加盟番号(2)</t>
  </si>
  <si>
    <t>ｴﾝﾄﾘｰ(5)</t>
  </si>
  <si>
    <t>ｴﾝﾄﾘｰﾀｲﾑ(7)</t>
  </si>
  <si>
    <t>ﾌﾘｰﾘﾚ-</t>
    <phoneticPr fontId="1"/>
  </si>
  <si>
    <t>50</t>
  </si>
  <si>
    <t>2</t>
  </si>
  <si>
    <t>年齢</t>
    <rPh sb="0" eb="2">
      <t>ネンレイ</t>
    </rPh>
    <phoneticPr fontId="1"/>
  </si>
  <si>
    <t>26</t>
  </si>
  <si>
    <t>27</t>
  </si>
  <si>
    <t>28</t>
  </si>
  <si>
    <t>29</t>
  </si>
  <si>
    <t>30</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</si>
  <si>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</si>
  <si>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</si>
  <si>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</si>
  <si>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</si>
  <si>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</si>
  <si>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</si>
  <si>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</si>
  <si>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</si>
  <si>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</si>
  <si>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</si>
  <si>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</si>
  <si>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</si>
  <si>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</si>
  <si>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</si>
  <si>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</si>
  <si>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</si>
  <si>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</si>
  <si>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</si>
  <si>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</si>
  <si>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</si>
  <si>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</si>
  <si>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</si>
  <si>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</si>
  <si>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</si>
  <si>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</si>
  <si>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</si>
  <si>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</si>
  <si>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</si>
  <si>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</si>
  <si>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区分</t>
    <rPh sb="0" eb="2">
      <t>クブン</t>
    </rPh>
    <phoneticPr fontId="1"/>
  </si>
  <si>
    <t>名前</t>
    <rPh sb="0" eb="2">
      <t>ナマエ</t>
    </rPh>
    <phoneticPr fontId="1"/>
  </si>
  <si>
    <t>ﾌﾘｶﾞﾅ</t>
    <phoneticPr fontId="1"/>
  </si>
  <si>
    <t>№</t>
    <phoneticPr fontId="1"/>
  </si>
  <si>
    <t>エントリ２</t>
  </si>
  <si>
    <t>距離２</t>
    <rPh sb="0" eb="2">
      <t>キョリ</t>
    </rPh>
    <phoneticPr fontId="1"/>
  </si>
  <si>
    <t>タイム２</t>
  </si>
  <si>
    <t>エントリ３</t>
  </si>
  <si>
    <t>距離３</t>
    <rPh sb="0" eb="2">
      <t>キョリ</t>
    </rPh>
    <phoneticPr fontId="1"/>
  </si>
  <si>
    <t>タイム３</t>
  </si>
  <si>
    <t>所属</t>
    <rPh sb="0" eb="2">
      <t>ショゾク</t>
    </rPh>
    <phoneticPr fontId="1"/>
  </si>
  <si>
    <t>ﾌﾘｶﾞﾅ</t>
    <phoneticPr fontId="1"/>
  </si>
  <si>
    <t xml:space="preserve"> </t>
    <phoneticPr fontId="1"/>
  </si>
  <si>
    <t>リレーオーダー</t>
    <phoneticPr fontId="6"/>
  </si>
  <si>
    <t>選手名</t>
    <rPh sb="0" eb="3">
      <t>センシュメイ</t>
    </rPh>
    <phoneticPr fontId="1"/>
  </si>
  <si>
    <t>性別</t>
    <rPh sb="0" eb="2">
      <t>セイベツ</t>
    </rPh>
    <phoneticPr fontId="6"/>
  </si>
  <si>
    <t>年齢</t>
    <rPh sb="0" eb="2">
      <t>ネンレイ</t>
    </rPh>
    <phoneticPr fontId="6"/>
  </si>
  <si>
    <t>合計</t>
    <rPh sb="0" eb="2">
      <t>ゴウケイ</t>
    </rPh>
    <phoneticPr fontId="6"/>
  </si>
  <si>
    <t>18（18～24）</t>
    <phoneticPr fontId="1"/>
  </si>
  <si>
    <t>30（30～34）</t>
    <phoneticPr fontId="1"/>
  </si>
  <si>
    <t>25（25～29）</t>
    <phoneticPr fontId="1"/>
  </si>
  <si>
    <t>35（35～39）</t>
    <phoneticPr fontId="1"/>
  </si>
  <si>
    <t>40（40～44）</t>
    <phoneticPr fontId="1"/>
  </si>
  <si>
    <t>45（45～49）</t>
    <phoneticPr fontId="1"/>
  </si>
  <si>
    <t>50（50～54）</t>
    <phoneticPr fontId="1"/>
  </si>
  <si>
    <t>55（55～59）</t>
    <phoneticPr fontId="1"/>
  </si>
  <si>
    <t>60（60～64）</t>
    <phoneticPr fontId="1"/>
  </si>
  <si>
    <t>65（65～69）</t>
    <phoneticPr fontId="1"/>
  </si>
  <si>
    <t>70（70～74）</t>
    <phoneticPr fontId="1"/>
  </si>
  <si>
    <t>75（75～79）</t>
    <phoneticPr fontId="1"/>
  </si>
  <si>
    <t>80（80～84）</t>
    <phoneticPr fontId="1"/>
  </si>
  <si>
    <t>85（85～89）</t>
    <phoneticPr fontId="1"/>
  </si>
  <si>
    <t>80（90～94）</t>
    <phoneticPr fontId="1"/>
  </si>
  <si>
    <t>95（95～99）</t>
    <phoneticPr fontId="1"/>
  </si>
  <si>
    <t>なし</t>
    <phoneticPr fontId="1"/>
  </si>
  <si>
    <t>シングル</t>
    <phoneticPr fontId="1"/>
  </si>
  <si>
    <t>ツイン</t>
    <phoneticPr fontId="1"/>
  </si>
  <si>
    <t>○</t>
    <phoneticPr fontId="1"/>
  </si>
  <si>
    <t>4 × 25</t>
    <phoneticPr fontId="6"/>
  </si>
  <si>
    <t>1回</t>
    <rPh sb="1" eb="2">
      <t>カイ</t>
    </rPh>
    <phoneticPr fontId="1"/>
  </si>
  <si>
    <t>2回</t>
    <rPh sb="1" eb="2">
      <t>カイ</t>
    </rPh>
    <phoneticPr fontId="1"/>
  </si>
  <si>
    <t>未接種</t>
    <rPh sb="0" eb="3">
      <t>ミセッシュ</t>
    </rPh>
    <phoneticPr fontId="1"/>
  </si>
  <si>
    <t>100（100～104）</t>
    <phoneticPr fontId="1"/>
  </si>
  <si>
    <t>3回</t>
    <rPh sb="1" eb="2">
      <t>カイ</t>
    </rPh>
    <phoneticPr fontId="1"/>
  </si>
  <si>
    <t>撮影</t>
    <rPh sb="0" eb="2">
      <t>サツエイ</t>
    </rPh>
    <phoneticPr fontId="1"/>
  </si>
  <si>
    <t>許可書</t>
    <rPh sb="0" eb="3">
      <t>キョカショ</t>
    </rPh>
    <phoneticPr fontId="1"/>
  </si>
  <si>
    <t>無差別</t>
    <rPh sb="0" eb="3">
      <t>ムサベツ</t>
    </rPh>
    <phoneticPr fontId="6"/>
  </si>
  <si>
    <t>弁当</t>
    <rPh sb="0" eb="2">
      <t>ベントウ</t>
    </rPh>
    <phoneticPr fontId="1"/>
  </si>
  <si>
    <t>※数字は半角で入力をお願いします。</t>
    <rPh sb="1" eb="3">
      <t>スウジ</t>
    </rPh>
    <rPh sb="4" eb="6">
      <t>ハンカク</t>
    </rPh>
    <rPh sb="7" eb="9">
      <t>ニュウリョク</t>
    </rPh>
    <rPh sb="11" eb="12">
      <t>ネガ</t>
    </rPh>
    <phoneticPr fontId="6"/>
  </si>
  <si>
    <t>ビート板</t>
    <rPh sb="3" eb="4">
      <t>バン</t>
    </rPh>
    <phoneticPr fontId="1"/>
  </si>
  <si>
    <t>下スタート</t>
    <rPh sb="0" eb="1">
      <t>シタ</t>
    </rPh>
    <phoneticPr fontId="1"/>
  </si>
  <si>
    <t>ﾁｬﾚﾝｼﾞﾘﾚｰ</t>
    <phoneticPr fontId="1"/>
  </si>
  <si>
    <t>無し</t>
    <rPh sb="0" eb="1">
      <t>ナ</t>
    </rPh>
    <phoneticPr fontId="1"/>
  </si>
  <si>
    <t>SMSA
会員番号</t>
    <rPh sb="5" eb="9">
      <t>カイインバンゴウ</t>
    </rPh>
    <phoneticPr fontId="1"/>
  </si>
  <si>
    <t>性　別</t>
    <rPh sb="0" eb="1">
      <t>セイ</t>
    </rPh>
    <rPh sb="2" eb="3">
      <t>ベツ</t>
    </rPh>
    <phoneticPr fontId="1"/>
  </si>
  <si>
    <t>区　分</t>
    <rPh sb="0" eb="1">
      <t>ク</t>
    </rPh>
    <rPh sb="2" eb="3">
      <t>ブン</t>
    </rPh>
    <phoneticPr fontId="1"/>
  </si>
  <si>
    <t>距　離</t>
    <rPh sb="0" eb="1">
      <t>キョ</t>
    </rPh>
    <rPh sb="2" eb="3">
      <t>リ</t>
    </rPh>
    <phoneticPr fontId="1"/>
  </si>
  <si>
    <t>種　目</t>
    <rPh sb="0" eb="1">
      <t>シュ</t>
    </rPh>
    <rPh sb="2" eb="3">
      <t>メ</t>
    </rPh>
    <phoneticPr fontId="1"/>
  </si>
  <si>
    <t>チーム名（正式名称）</t>
    <rPh sb="3" eb="4">
      <t>メイ</t>
    </rPh>
    <rPh sb="5" eb="9">
      <t>セイシキメイショウ</t>
    </rPh>
    <phoneticPr fontId="1"/>
  </si>
  <si>
    <t>チーム略称</t>
    <rPh sb="3" eb="5">
      <t>リャクショウ</t>
    </rPh>
    <phoneticPr fontId="1"/>
  </si>
  <si>
    <t>チーム略称（ﾌﾘｶﾞﾅ）</t>
    <rPh sb="3" eb="5">
      <t>リャクショウ</t>
    </rPh>
    <phoneticPr fontId="1"/>
  </si>
  <si>
    <t>性別</t>
    <rPh sb="0" eb="1">
      <t>セイ</t>
    </rPh>
    <rPh sb="1" eb="2">
      <t>ベツ</t>
    </rPh>
    <phoneticPr fontId="1"/>
  </si>
  <si>
    <t>第3回　海風の国マスターズ水泳大会　チャレンジリレー申込書</t>
    <rPh sb="0" eb="1">
      <t>ダイ</t>
    </rPh>
    <rPh sb="2" eb="3">
      <t>カイ</t>
    </rPh>
    <rPh sb="4" eb="6">
      <t>カイフウ</t>
    </rPh>
    <rPh sb="7" eb="8">
      <t>クニ</t>
    </rPh>
    <rPh sb="13" eb="15">
      <t>スイエイ</t>
    </rPh>
    <rPh sb="15" eb="17">
      <t>タイカイ</t>
    </rPh>
    <rPh sb="26" eb="29">
      <t>モウシコミショ</t>
    </rPh>
    <phoneticPr fontId="1"/>
  </si>
  <si>
    <t>交流ﾘﾚｰ</t>
    <rPh sb="0" eb="2">
      <t>コウリュウ</t>
    </rPh>
    <phoneticPr fontId="1"/>
  </si>
  <si>
    <t>イベント種目
交流リレー</t>
    <rPh sb="4" eb="6">
      <t>シュモク</t>
    </rPh>
    <rPh sb="7" eb="9">
      <t>コウリュウ</t>
    </rPh>
    <phoneticPr fontId="1"/>
  </si>
  <si>
    <t>日本Ma</t>
    <rPh sb="0" eb="2">
      <t>ニホン</t>
    </rPh>
    <phoneticPr fontId="1"/>
  </si>
  <si>
    <t>登録番号</t>
    <rPh sb="0" eb="4">
      <t>トウロクバンゴウ</t>
    </rPh>
    <phoneticPr fontId="1"/>
  </si>
  <si>
    <t>個人申込書</t>
    <phoneticPr fontId="1"/>
  </si>
  <si>
    <r>
      <t>　※カタカナは半角で
　※生年月日は8桁で
　</t>
    </r>
    <r>
      <rPr>
        <b/>
        <sz val="12"/>
        <color rgb="FFFF0000"/>
        <rFont val="ＭＳ Ｐゴシック"/>
        <family val="3"/>
        <charset val="128"/>
        <scheme val="minor"/>
      </rPr>
      <t>記入例　2000年01月01</t>
    </r>
    <rPh sb="7" eb="9">
      <t>ハンカク</t>
    </rPh>
    <rPh sb="23" eb="26">
      <t>キニュウレイ</t>
    </rPh>
    <rPh sb="31" eb="32">
      <t>ネン</t>
    </rPh>
    <rPh sb="34" eb="35">
      <t>ツキ</t>
    </rPh>
    <phoneticPr fontId="1"/>
  </si>
  <si>
    <t>チームID</t>
    <phoneticPr fontId="1"/>
  </si>
  <si>
    <t>団体名</t>
    <rPh sb="0" eb="3">
      <t>ダンタイメイ</t>
    </rPh>
    <phoneticPr fontId="1"/>
  </si>
  <si>
    <t>プログラム</t>
    <phoneticPr fontId="1"/>
  </si>
  <si>
    <t>第３回　海風の国マスターズ水泳大会（イベント種目申込書）</t>
    <rPh sb="4" eb="6">
      <t>ウミカゼ</t>
    </rPh>
    <rPh sb="7" eb="8">
      <t>クニ</t>
    </rPh>
    <rPh sb="12" eb="14">
      <t>スイエイ</t>
    </rPh>
    <rPh sb="14" eb="16">
      <t>タイカイ</t>
    </rPh>
    <rPh sb="22" eb="24">
      <t>シュモク</t>
    </rPh>
    <rPh sb="24" eb="27">
      <t>モウシコミショ</t>
    </rPh>
    <phoneticPr fontId="1"/>
  </si>
  <si>
    <t>※チャレンジリレーの泳ぐ順番は自由です。当日の変更も可能です‼</t>
    <rPh sb="10" eb="11">
      <t>オヨ</t>
    </rPh>
    <rPh sb="12" eb="14">
      <t>ジュンバン</t>
    </rPh>
    <rPh sb="15" eb="17">
      <t>ジユウ</t>
    </rPh>
    <rPh sb="20" eb="22">
      <t>トウジツ</t>
    </rPh>
    <rPh sb="23" eb="25">
      <t>ヘンコウ</t>
    </rPh>
    <rPh sb="26" eb="28">
      <t>カノウ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</si>
</sst>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6699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151">
    <xf numFmtId="0" fontId="0" fillId="0" borderId="0" xfId="0">
      <alignment vertical="center"/>
    </xf>
    <xf numFmtId="49" fontId="0" fillId="0" borderId="0" xfId="0" applyNumberFormat="1">
      <alignment vertical="center"/>
    </xf>
    <xf numFmtId="49" fontId="5" fillId="0" borderId="0" xfId="0" applyNumberFormat="1" applyFont="1">
      <alignment vertical="center"/>
    </xf>
    <xf numFmtId="49" fontId="0" fillId="0" borderId="7" xfId="0" applyNumberForma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38" fontId="0" fillId="0" borderId="0" xfId="2" applyFont="1" applyAlignment="1">
      <alignment horizontal="right" vertical="center"/>
    </xf>
    <xf numFmtId="0" fontId="0" fillId="0" borderId="11" xfId="0" applyBorder="1" applyAlignment="1" applyProtection="1">
      <alignment horizontal="center" vertical="center"/>
      <protection locked="0"/>
    </xf>
    <xf numFmtId="49" fontId="0" fillId="0" borderId="23" xfId="0" applyNumberFormat="1" applyBorder="1" applyProtection="1">
      <alignment vertical="center"/>
      <protection locked="0"/>
    </xf>
    <xf numFmtId="49" fontId="0" fillId="0" borderId="11" xfId="0" applyNumberFormat="1" applyBorder="1" applyProtection="1">
      <alignment vertical="center"/>
      <protection locked="0"/>
    </xf>
    <xf numFmtId="49" fontId="0" fillId="0" borderId="3" xfId="0" applyNumberFormat="1" applyBorder="1" applyProtection="1">
      <alignment vertical="center"/>
      <protection locked="0"/>
    </xf>
    <xf numFmtId="0" fontId="0" fillId="0" borderId="2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24" xfId="0" applyNumberFormat="1" applyBorder="1" applyAlignment="1">
      <alignment horizontal="center" vertical="center"/>
    </xf>
    <xf numFmtId="49" fontId="0" fillId="0" borderId="28" xfId="0" applyNumberFormat="1" applyBorder="1" applyAlignment="1">
      <alignment horizontal="center" vertical="center"/>
    </xf>
    <xf numFmtId="49" fontId="4" fillId="0" borderId="16" xfId="0" applyNumberFormat="1" applyFont="1" applyBorder="1" applyAlignment="1">
      <alignment horizontal="center" vertical="center"/>
    </xf>
    <xf numFmtId="49" fontId="0" fillId="0" borderId="27" xfId="0" applyNumberFormat="1" applyBorder="1" applyAlignment="1">
      <alignment horizontal="center" vertical="center"/>
    </xf>
    <xf numFmtId="49" fontId="3" fillId="0" borderId="29" xfId="0" applyNumberFormat="1" applyFont="1" applyBorder="1" applyAlignment="1">
      <alignment horizontal="center" vertical="center"/>
    </xf>
    <xf numFmtId="49" fontId="0" fillId="0" borderId="25" xfId="0" applyNumberFormat="1" applyBorder="1" applyAlignment="1" applyProtection="1">
      <alignment horizontal="center" vertical="center"/>
      <protection locked="0"/>
    </xf>
    <xf numFmtId="49" fontId="3" fillId="0" borderId="27" xfId="0" applyNumberFormat="1" applyFont="1" applyBorder="1" applyAlignment="1">
      <alignment horizontal="center" vertical="center"/>
    </xf>
    <xf numFmtId="49" fontId="0" fillId="0" borderId="41" xfId="0" applyNumberFormat="1" applyBorder="1" applyAlignment="1">
      <alignment horizontal="center" vertical="center"/>
    </xf>
    <xf numFmtId="0" fontId="0" fillId="0" borderId="25" xfId="0"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13" fillId="0" borderId="0" xfId="0" applyFont="1" applyAlignment="1">
      <alignment vertical="center" wrapText="1"/>
    </xf>
    <xf numFmtId="49" fontId="0" fillId="0" borderId="25" xfId="0" applyNumberFormat="1" applyBorder="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Protection="1">
      <alignment vertical="center"/>
      <protection locked="0"/>
    </xf>
    <xf numFmtId="0" fontId="0" fillId="0" borderId="10" xfId="0" applyBorder="1" applyAlignment="1" applyProtection="1">
      <alignment horizontal="center" vertical="center"/>
      <protection locked="0"/>
    </xf>
    <xf numFmtId="49" fontId="0" fillId="0" borderId="10" xfId="0" applyNumberFormat="1" applyBorder="1" applyProtection="1">
      <alignment vertical="center"/>
      <protection locked="0"/>
    </xf>
    <xf numFmtId="49" fontId="0" fillId="0" borderId="24"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8" fillId="0" borderId="0" xfId="0" applyNumberFormat="1" applyFont="1">
      <alignment vertical="center"/>
    </xf>
    <xf numFmtId="49" fontId="0" fillId="0" borderId="23"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1" xfId="0" applyNumberFormat="1" applyBorder="1" applyAlignment="1">
      <alignment horizontal="center" vertical="center"/>
    </xf>
    <xf numFmtId="49" fontId="0" fillId="0" borderId="35" xfId="0" applyNumberFormat="1" applyBorder="1" applyAlignment="1">
      <alignment horizontal="center" vertical="center"/>
    </xf>
    <xf numFmtId="49" fontId="0" fillId="0" borderId="55" xfId="0" applyNumberFormat="1" applyBorder="1" applyAlignment="1">
      <alignment horizontal="center" vertical="center"/>
    </xf>
    <xf numFmtId="49" fontId="0" fillId="0" borderId="37" xfId="0" applyNumberFormat="1" applyBorder="1" applyAlignment="1">
      <alignment horizontal="center" vertical="center"/>
    </xf>
    <xf numFmtId="49" fontId="0" fillId="0" borderId="56" xfId="0" applyNumberFormat="1" applyBorder="1" applyAlignment="1">
      <alignment horizontal="center" vertical="center"/>
    </xf>
    <xf numFmtId="49" fontId="0" fillId="0" borderId="57"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36" xfId="0" applyNumberFormat="1" applyBorder="1" applyAlignment="1">
      <alignment horizontal="center" vertical="center"/>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38" xfId="0" applyNumberFormat="1" applyBorder="1" applyAlignment="1">
      <alignment horizontal="center" vertical="center"/>
    </xf>
    <xf numFmtId="49" fontId="0" fillId="0" borderId="65"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8"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0" fillId="0" borderId="24" xfId="0" applyNumberFormat="1" applyBorder="1" applyAlignment="1" applyProtection="1">
      <alignment horizontal="center" vertical="center"/>
      <protection locked="0"/>
    </xf>
    <xf numFmtId="49" fontId="0" fillId="0" borderId="2"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24" xfId="0" applyNumberFormat="1" applyBorder="1" applyAlignment="1">
      <alignment horizontal="center" vertical="center" shrinkToFit="1"/>
    </xf>
    <xf numFmtId="49" fontId="0" fillId="0" borderId="15"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10" fillId="0" borderId="2"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4" fillId="3" borderId="30" xfId="0" applyNumberFormat="1" applyFont="1" applyFill="1" applyBorder="1" applyAlignment="1">
      <alignment horizontal="center" vertical="center" wrapText="1"/>
    </xf>
    <xf numFmtId="49" fontId="4" fillId="3" borderId="34" xfId="0" applyNumberFormat="1" applyFont="1" applyFill="1"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49" fontId="0" fillId="0" borderId="10" xfId="0" applyNumberFormat="1" applyBorder="1" applyAlignment="1" applyProtection="1">
      <alignment horizontal="center" vertical="center"/>
      <protection locked="0"/>
    </xf>
    <xf numFmtId="0" fontId="0" fillId="0" borderId="34" xfId="0" applyBorder="1" applyAlignment="1">
      <alignment horizontal="center" vertical="center"/>
    </xf>
    <xf numFmtId="0" fontId="0" fillId="0" borderId="30" xfId="0"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0" fillId="0" borderId="6" xfId="0" applyNumberFormat="1" applyBorder="1" applyAlignment="1">
      <alignment horizontal="center" vertical="center" wrapText="1"/>
    </xf>
    <xf numFmtId="49" fontId="0" fillId="0" borderId="27" xfId="0" applyNumberFormat="1" applyBorder="1" applyAlignment="1">
      <alignment horizontal="center" vertical="center" wrapText="1"/>
    </xf>
    <xf numFmtId="49" fontId="0" fillId="0" borderId="25" xfId="0" applyNumberFormat="1" applyBorder="1" applyAlignment="1">
      <alignment horizontal="center" vertical="center"/>
    </xf>
    <xf numFmtId="49" fontId="0" fillId="0" borderId="24" xfId="0" applyNumberFormat="1" applyBorder="1" applyAlignment="1">
      <alignment horizontal="center" vertical="center"/>
    </xf>
    <xf numFmtId="49" fontId="0" fillId="0" borderId="16" xfId="0" applyNumberFormat="1" applyBorder="1" applyAlignment="1">
      <alignment horizontal="center" vertical="center"/>
    </xf>
    <xf numFmtId="49" fontId="0" fillId="0" borderId="8" xfId="0" applyNumberFormat="1" applyBorder="1" applyAlignment="1">
      <alignment horizontal="center" vertical="center" wrapText="1"/>
    </xf>
    <xf numFmtId="49" fontId="0" fillId="0" borderId="26" xfId="0" applyNumberFormat="1" applyBorder="1" applyAlignment="1">
      <alignment horizontal="center" vertical="center"/>
    </xf>
    <xf numFmtId="49" fontId="11" fillId="0" borderId="64"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29" xfId="0" applyNumberFormat="1" applyFont="1" applyBorder="1" applyAlignment="1">
      <alignment horizontal="center" vertical="center" shrinkToFit="1"/>
    </xf>
    <xf numFmtId="49" fontId="3" fillId="0" borderId="24" xfId="0" applyNumberFormat="1" applyFont="1" applyBorder="1" applyAlignment="1">
      <alignment horizontal="center" vertical="center" wrapText="1" shrinkToFit="1"/>
    </xf>
    <xf numFmtId="49" fontId="3" fillId="0" borderId="4" xfId="0" applyNumberFormat="1" applyFont="1" applyBorder="1" applyAlignment="1">
      <alignment horizontal="center" vertical="center" shrinkToFit="1"/>
    </xf>
    <xf numFmtId="49" fontId="0" fillId="0" borderId="19"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6" xfId="0" applyNumberFormat="1" applyBorder="1" applyAlignment="1">
      <alignment horizontal="center" vertical="center"/>
    </xf>
    <xf numFmtId="49" fontId="0" fillId="0" borderId="27" xfId="0" applyNumberFormat="1" applyBorder="1" applyAlignment="1">
      <alignment horizontal="center" vertical="center"/>
    </xf>
    <xf numFmtId="49" fontId="0" fillId="0" borderId="6" xfId="0" applyNumberFormat="1" applyBorder="1" applyAlignment="1" applyProtection="1">
      <alignment horizontal="center" vertical="center"/>
      <protection locked="0"/>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0" fillId="0" borderId="14"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0" fillId="0" borderId="39" xfId="0" applyNumberFormat="1" applyBorder="1" applyAlignment="1">
      <alignment horizontal="center" vertical="center"/>
    </xf>
    <xf numFmtId="49" fontId="0" fillId="0" borderId="40" xfId="0" applyNumberFormat="1" applyBorder="1" applyAlignment="1">
      <alignment horizontal="center" vertical="center"/>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2" fillId="0" borderId="66" xfId="0" applyFont="1" applyBorder="1" applyAlignment="1">
      <alignment horizontal="center" vertical="center" wrapText="1"/>
    </xf>
    <xf numFmtId="0" fontId="12" fillId="0" borderId="66" xfId="0" applyFont="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7">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FF66"/>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9316;&#35199;&#20061;&#24030;\2023\&#23455;&#26045;&#35201;&#38917;\&#31532;3&#22238;&#35199;&#20061;&#24030;&#12304;&#30003;&#36796;&#19968;&#35239;&#12305;.xlsx" TargetMode="External"/><Relationship Id="rId1" Type="http://schemas.openxmlformats.org/officeDocument/2006/relationships/externalLinkPath" Target="/&#9316;&#35199;&#20061;&#24030;/2023/&#23455;&#26045;&#35201;&#38917;/&#31532;3&#22238;&#35199;&#20061;&#24030;&#12304;&#30003;&#36796;&#19968;&#3523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種目　申込用紙"/>
      <sheetName val="リレー種目　申込用紙"/>
      <sheetName val="このシートはさわらないでください（ﾘﾚｰ）"/>
      <sheetName val="このシートはさわらないでください（個人）"/>
    </sheetNames>
    <sheetDataSet>
      <sheetData sheetId="0">
        <row r="3">
          <cell r="A3"/>
          <cell r="B3"/>
          <cell r="C3"/>
          <cell r="D3"/>
          <cell r="E3"/>
          <cell r="F3"/>
          <cell r="G3"/>
        </row>
        <row r="4">
          <cell r="A4"/>
          <cell r="B4"/>
          <cell r="C4"/>
          <cell r="D4"/>
          <cell r="E4"/>
          <cell r="F4"/>
          <cell r="G4"/>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87"/>
  <sheetViews>
    <sheetView tabSelected="1" view="pageBreakPreview" zoomScaleNormal="100" zoomScaleSheetLayoutView="100" workbookViewId="0">
      <selection activeCell="B8" sqref="B8:B10"/>
    </sheetView>
  </sheetViews>
  <sheetFormatPr defaultColWidth="9" defaultRowHeight="13.5"/>
  <cols>
    <col min="1" max="1" width="3.625" style="1" bestFit="1" customWidth="1"/>
    <col min="2" max="2" width="4.125" style="1" customWidth="1"/>
    <col min="3" max="3" width="11.25" style="1" customWidth="1"/>
    <col min="4" max="4" width="16.625" style="1" customWidth="1"/>
    <col min="5" max="5" width="6.125" style="1" customWidth="1"/>
    <col min="6" max="8" width="5" style="1" customWidth="1"/>
    <col min="9" max="9" width="10.125" style="1" customWidth="1"/>
    <col min="10" max="10" width="6.875" style="1" customWidth="1"/>
    <col min="11" max="11" width="11.5" style="1" customWidth="1"/>
    <col min="12" max="14" width="6.25" style="1" customWidth="1"/>
    <col min="15" max="16" width="11" style="1" customWidth="1"/>
    <col min="17" max="18" width="6.75" style="1" customWidth="1"/>
    <col min="19" max="19" width="8" style="1" customWidth="1"/>
    <col min="20" max="20" width="8.875" style="1" customWidth="1"/>
    <col min="21" max="24" width="8.875" style="1" hidden="1" customWidth="1"/>
    <col min="25" max="26" width="7.875" style="1" hidden="1" customWidth="1"/>
    <col min="27" max="27" width="14.625" style="1" hidden="1" customWidth="1"/>
    <col min="28" max="28" width="7.875" style="1" hidden="1" customWidth="1"/>
    <col min="29" max="30" width="7.875" hidden="1" customWidth="1"/>
    <col min="31" max="31" width="3.5" style="4" hidden="1" customWidth="1"/>
    <col min="32" max="33" width="8.375" style="4" hidden="1" customWidth="1"/>
    <col min="34" max="34" width="10.25" style="5" hidden="1" customWidth="1"/>
    <col min="35" max="35" width="10" style="5" hidden="1" customWidth="1"/>
    <col min="36" max="36" width="5.25" style="5" hidden="1" customWidth="1"/>
    <col min="37" max="37" width="9.5" style="5" hidden="1" customWidth="1"/>
    <col min="38" max="38" width="11.25" style="5" hidden="1" customWidth="1"/>
    <col min="39" max="39" width="8.625" style="5" hidden="1" customWidth="1"/>
    <col min="40" max="40" width="6.5" style="5" hidden="1" customWidth="1"/>
    <col min="41" max="41" width="8.625" style="5" hidden="1" customWidth="1"/>
    <col min="42" max="42" width="7.5" style="5" hidden="1" customWidth="1"/>
    <col min="43" max="43" width="8.625" style="5" hidden="1" customWidth="1"/>
    <col min="44" max="44" width="6.5" style="5" hidden="1" customWidth="1"/>
    <col min="45" max="45" width="8.625" style="5" hidden="1" customWidth="1"/>
    <col min="46" max="46" width="7.5" style="5" hidden="1" customWidth="1"/>
    <col min="47" max="47" width="8.625" style="5" hidden="1" customWidth="1"/>
    <col min="48" max="48" width="6.5" style="5" hidden="1" customWidth="1"/>
    <col min="49" max="49" width="8.625" style="5" hidden="1" customWidth="1"/>
    <col min="50" max="50" width="7.5" style="5" hidden="1" customWidth="1"/>
    <col min="51" max="52" width="9" hidden="1" customWidth="1"/>
    <col min="53" max="61" width="9" customWidth="1"/>
    <col min="94" max="16384" width="9" style="1"/>
  </cols>
  <sheetData>
    <row r="1" spans="1:50" ht="36" customHeight="1" thickBot="1">
      <c r="A1" s="73" t="s">
        <v>203</v>
      </c>
      <c r="B1" s="73"/>
      <c r="C1" s="73"/>
      <c r="D1" s="73"/>
      <c r="E1" s="73"/>
      <c r="F1" s="73"/>
      <c r="G1" s="73"/>
      <c r="H1" s="73"/>
      <c r="I1" s="73"/>
      <c r="J1" s="73"/>
      <c r="K1" s="73"/>
      <c r="L1" s="73"/>
      <c r="M1" s="73"/>
      <c r="N1" s="73"/>
      <c r="O1" s="73" t="s">
        <v>198</v>
      </c>
      <c r="P1" s="73"/>
      <c r="Q1" s="73"/>
      <c r="R1" s="73"/>
      <c r="S1" s="46"/>
      <c r="T1" s="2"/>
      <c r="U1" s="2"/>
      <c r="V1" s="2"/>
      <c r="W1" s="2"/>
      <c r="X1" s="2"/>
    </row>
    <row r="2" spans="1:50" ht="17.25">
      <c r="A2" s="52" t="s">
        <v>189</v>
      </c>
      <c r="B2" s="53"/>
      <c r="C2" s="53"/>
      <c r="D2" s="53"/>
      <c r="E2" s="54"/>
      <c r="F2" s="61" t="s">
        <v>190</v>
      </c>
      <c r="G2" s="53"/>
      <c r="H2" s="53"/>
      <c r="I2" s="54"/>
      <c r="J2" s="61" t="s">
        <v>191</v>
      </c>
      <c r="K2" s="53"/>
      <c r="L2" s="54"/>
      <c r="M2" s="61" t="s">
        <v>200</v>
      </c>
      <c r="N2" s="53"/>
      <c r="O2" s="64"/>
      <c r="P2" s="74" t="s">
        <v>199</v>
      </c>
      <c r="Q2" s="74"/>
      <c r="R2" s="74"/>
      <c r="S2" s="74"/>
      <c r="T2" s="2"/>
    </row>
    <row r="3" spans="1:50" ht="21" customHeight="1">
      <c r="A3" s="55"/>
      <c r="B3" s="56"/>
      <c r="C3" s="56"/>
      <c r="D3" s="56"/>
      <c r="E3" s="57"/>
      <c r="F3" s="62"/>
      <c r="G3" s="56"/>
      <c r="H3" s="56"/>
      <c r="I3" s="57"/>
      <c r="J3" s="62"/>
      <c r="K3" s="56"/>
      <c r="L3" s="57"/>
      <c r="M3" s="62"/>
      <c r="N3" s="56"/>
      <c r="O3" s="65"/>
      <c r="P3" s="74"/>
      <c r="Q3" s="74"/>
      <c r="R3" s="74"/>
      <c r="S3" s="74"/>
      <c r="T3" s="38"/>
    </row>
    <row r="4" spans="1:50" ht="23.25" customHeight="1" thickBot="1">
      <c r="A4" s="58"/>
      <c r="B4" s="59"/>
      <c r="C4" s="59"/>
      <c r="D4" s="59"/>
      <c r="E4" s="60"/>
      <c r="F4" s="63"/>
      <c r="G4" s="59"/>
      <c r="H4" s="59"/>
      <c r="I4" s="60"/>
      <c r="J4" s="63"/>
      <c r="K4" s="59"/>
      <c r="L4" s="60"/>
      <c r="M4" s="63"/>
      <c r="N4" s="59"/>
      <c r="O4" s="66"/>
      <c r="P4" s="74"/>
      <c r="Q4" s="74"/>
      <c r="R4" s="74"/>
      <c r="S4" s="74"/>
      <c r="T4" s="38"/>
    </row>
    <row r="5" spans="1:50" ht="14.25" thickBot="1">
      <c r="P5" s="74"/>
      <c r="Q5" s="74"/>
      <c r="R5" s="74"/>
      <c r="S5" s="74"/>
    </row>
    <row r="6" spans="1:50" ht="15" customHeight="1">
      <c r="A6" s="101"/>
      <c r="B6" s="96" t="s">
        <v>192</v>
      </c>
      <c r="C6" s="44" t="s">
        <v>196</v>
      </c>
      <c r="D6" s="19" t="s">
        <v>0</v>
      </c>
      <c r="E6" s="98" t="s">
        <v>2</v>
      </c>
      <c r="F6" s="98"/>
      <c r="G6" s="98"/>
      <c r="H6" s="96" t="s">
        <v>96</v>
      </c>
      <c r="I6" s="99" t="s">
        <v>186</v>
      </c>
      <c r="J6" s="99" t="s">
        <v>43</v>
      </c>
      <c r="K6" s="99" t="s">
        <v>188</v>
      </c>
      <c r="L6" s="94" t="s">
        <v>9</v>
      </c>
      <c r="M6" s="94"/>
      <c r="N6" s="95"/>
      <c r="O6" s="86" t="s">
        <v>184</v>
      </c>
      <c r="P6" s="106" t="s">
        <v>195</v>
      </c>
      <c r="Q6" s="80" t="s">
        <v>178</v>
      </c>
      <c r="R6" s="80" t="s">
        <v>202</v>
      </c>
      <c r="S6" s="50" t="s">
        <v>175</v>
      </c>
      <c r="AE6" s="4" t="s">
        <v>134</v>
      </c>
      <c r="AF6" s="4" t="s">
        <v>141</v>
      </c>
      <c r="AG6" s="4" t="s">
        <v>142</v>
      </c>
      <c r="AH6" s="5" t="s">
        <v>132</v>
      </c>
      <c r="AI6" s="5" t="s">
        <v>133</v>
      </c>
      <c r="AJ6" s="6" t="s">
        <v>10</v>
      </c>
      <c r="AK6" s="6" t="s">
        <v>2</v>
      </c>
      <c r="AL6" s="6" t="s">
        <v>131</v>
      </c>
      <c r="AM6" s="5" t="s">
        <v>44</v>
      </c>
      <c r="AN6" s="5" t="s">
        <v>47</v>
      </c>
      <c r="AO6" s="6" t="s">
        <v>48</v>
      </c>
      <c r="AP6" s="6" t="s">
        <v>46</v>
      </c>
      <c r="AQ6" s="5" t="s">
        <v>135</v>
      </c>
      <c r="AR6" s="5" t="s">
        <v>136</v>
      </c>
      <c r="AS6" s="6" t="s">
        <v>135</v>
      </c>
      <c r="AT6" s="6" t="s">
        <v>137</v>
      </c>
      <c r="AU6" s="5" t="s">
        <v>138</v>
      </c>
      <c r="AV6" s="5" t="s">
        <v>139</v>
      </c>
      <c r="AW6" s="6" t="s">
        <v>138</v>
      </c>
      <c r="AX6" s="6" t="s">
        <v>140</v>
      </c>
    </row>
    <row r="7" spans="1:50" ht="15" customHeight="1" thickBot="1">
      <c r="A7" s="102"/>
      <c r="B7" s="97"/>
      <c r="C7" s="45" t="s">
        <v>197</v>
      </c>
      <c r="D7" s="20" t="s">
        <v>1</v>
      </c>
      <c r="E7" s="21" t="s">
        <v>3</v>
      </c>
      <c r="F7" s="21" t="s">
        <v>4</v>
      </c>
      <c r="G7" s="21" t="s">
        <v>5</v>
      </c>
      <c r="H7" s="97"/>
      <c r="I7" s="100"/>
      <c r="J7" s="100"/>
      <c r="K7" s="100"/>
      <c r="L7" s="22" t="s">
        <v>6</v>
      </c>
      <c r="M7" s="22" t="s">
        <v>7</v>
      </c>
      <c r="N7" s="23" t="s">
        <v>8</v>
      </c>
      <c r="O7" s="87"/>
      <c r="P7" s="107"/>
      <c r="Q7" s="78"/>
      <c r="R7" s="78"/>
      <c r="S7" s="51" t="s">
        <v>176</v>
      </c>
      <c r="X7" s="1" t="s">
        <v>165</v>
      </c>
      <c r="Z7" s="1" t="s">
        <v>11</v>
      </c>
      <c r="AA7" s="1" t="s">
        <v>180</v>
      </c>
      <c r="AB7" s="1" t="s">
        <v>93</v>
      </c>
      <c r="AC7">
        <v>25</v>
      </c>
      <c r="AD7" t="s">
        <v>45</v>
      </c>
    </row>
    <row r="8" spans="1:50" ht="15" customHeight="1">
      <c r="A8" s="93" t="s">
        <v>19</v>
      </c>
      <c r="B8" s="75"/>
      <c r="C8" s="75"/>
      <c r="D8" s="24"/>
      <c r="E8" s="75"/>
      <c r="F8" s="75"/>
      <c r="G8" s="75"/>
      <c r="H8" s="75"/>
      <c r="I8" s="75"/>
      <c r="J8" s="28"/>
      <c r="K8" s="28"/>
      <c r="L8" s="28"/>
      <c r="M8" s="28"/>
      <c r="N8" s="29"/>
      <c r="O8" s="71"/>
      <c r="P8" s="83"/>
      <c r="Q8" s="83"/>
      <c r="R8" s="83"/>
      <c r="S8" s="103"/>
      <c r="X8" s="1" t="s">
        <v>166</v>
      </c>
      <c r="Z8" s="1" t="s">
        <v>12</v>
      </c>
      <c r="AA8" s="1" t="s">
        <v>181</v>
      </c>
      <c r="AB8" s="1" t="s">
        <v>18</v>
      </c>
      <c r="AD8" t="s">
        <v>45</v>
      </c>
      <c r="AE8" s="4" t="str">
        <f>A8</f>
        <v>1</v>
      </c>
      <c r="AF8" s="11">
        <f>$F$3</f>
        <v>0</v>
      </c>
      <c r="AG8" s="11">
        <f>$J$3</f>
        <v>0</v>
      </c>
      <c r="AH8" s="7">
        <f>D9</f>
        <v>0</v>
      </c>
      <c r="AI8" s="7">
        <f>D8</f>
        <v>0</v>
      </c>
      <c r="AJ8" s="8" t="str">
        <f>IF(B8="男",1,IF(B8="女",2,""))</f>
        <v/>
      </c>
      <c r="AK8" s="5" t="str">
        <f>E8&amp;F8&amp;G8</f>
        <v/>
      </c>
      <c r="AL8" s="9">
        <f>I8</f>
        <v>0</v>
      </c>
      <c r="AM8" s="8" t="str">
        <f>IF(K8="自由形",1,IF(K8="背泳ぎ",2,IF(K8="平泳ぎ",3,IF(K8="バタフライ",4,IF(K8="個人メドレー",5,"")))))</f>
        <v/>
      </c>
      <c r="AN8" s="10" t="str">
        <f>IF(J8=25,"0025",IF(J8=50,"0050",IF(J8=100,"0100",IF(J8=200,"0200",""))))</f>
        <v/>
      </c>
      <c r="AO8" s="5" t="str">
        <f>AM8&amp;AN8</f>
        <v/>
      </c>
      <c r="AP8" s="5" t="str">
        <f>L8&amp;M8&amp;AD8&amp;N8</f>
        <v>.</v>
      </c>
      <c r="AQ8" s="8" t="str">
        <f>IF(K9="自由形",1,IF(K9="背泳ぎ",2,IF(K9="平泳ぎ",3,IF(K9="バタフライ",4,IF(K9="個人メドレー",5,"")))))</f>
        <v/>
      </c>
      <c r="AR8" s="10" t="str">
        <f>IF(J9=25,"0025",IF(J9=50,"0050",IF(J9=100,"0100",IF(J9=200,"0200",""))))</f>
        <v/>
      </c>
      <c r="AS8" s="5" t="str">
        <f t="shared" ref="AS8" si="0">AQ8&amp;AR8</f>
        <v/>
      </c>
      <c r="AT8" s="5" t="str">
        <f>L9&amp;M9&amp;AD8&amp;N9</f>
        <v>.</v>
      </c>
      <c r="AU8" s="8" t="str">
        <f>IF(K10="自由形",1,IF(K10="背泳ぎ",2,IF(K10="平泳ぎ",3,IF(K10="バタフライ",4,IF(K10="個人メドレー",5,"")))))</f>
        <v/>
      </c>
      <c r="AV8" s="10" t="str">
        <f>IF(J10=25,"0025",IF(J10=50,"0050",IF(J10=100,"0100",IF(J10=200,"0200",""))))</f>
        <v/>
      </c>
      <c r="AW8" s="5" t="str">
        <f t="shared" ref="AW8" si="1">AU8&amp;AV8</f>
        <v/>
      </c>
      <c r="AX8" s="5" t="str">
        <f>L10&amp;M10&amp;AD8&amp;N10</f>
        <v>.</v>
      </c>
    </row>
    <row r="9" spans="1:50" ht="15" customHeight="1">
      <c r="A9" s="89"/>
      <c r="B9" s="68"/>
      <c r="C9" s="68"/>
      <c r="D9" s="91"/>
      <c r="E9" s="68"/>
      <c r="F9" s="68"/>
      <c r="G9" s="68"/>
      <c r="H9" s="68"/>
      <c r="I9" s="68"/>
      <c r="J9" s="30"/>
      <c r="K9" s="30"/>
      <c r="L9" s="30"/>
      <c r="M9" s="30"/>
      <c r="N9" s="31"/>
      <c r="O9" s="71"/>
      <c r="P9" s="84"/>
      <c r="Q9" s="84"/>
      <c r="R9" s="84"/>
      <c r="S9" s="103"/>
      <c r="X9" s="1" t="s">
        <v>167</v>
      </c>
      <c r="AA9" s="1" t="s">
        <v>194</v>
      </c>
      <c r="AD9" t="s">
        <v>45</v>
      </c>
      <c r="AM9" s="8"/>
      <c r="AN9" s="10"/>
    </row>
    <row r="10" spans="1:50" ht="15" customHeight="1">
      <c r="A10" s="92"/>
      <c r="B10" s="69"/>
      <c r="C10" s="69"/>
      <c r="D10" s="69"/>
      <c r="E10" s="69"/>
      <c r="F10" s="69"/>
      <c r="G10" s="69"/>
      <c r="H10" s="69"/>
      <c r="I10" s="69"/>
      <c r="J10" s="32"/>
      <c r="K10" s="32"/>
      <c r="L10" s="32"/>
      <c r="M10" s="32"/>
      <c r="N10" s="33"/>
      <c r="O10" s="72"/>
      <c r="P10" s="85"/>
      <c r="Q10" s="85"/>
      <c r="R10" s="85"/>
      <c r="S10" s="103"/>
      <c r="AD10" t="s">
        <v>45</v>
      </c>
      <c r="AN10" s="10"/>
    </row>
    <row r="11" spans="1:50" ht="15" customHeight="1">
      <c r="A11" s="88" t="s">
        <v>95</v>
      </c>
      <c r="B11" s="67"/>
      <c r="C11" s="67"/>
      <c r="D11" s="3"/>
      <c r="E11" s="67"/>
      <c r="F11" s="67"/>
      <c r="G11" s="67"/>
      <c r="H11" s="67"/>
      <c r="I11" s="67"/>
      <c r="J11" s="34"/>
      <c r="K11" s="34"/>
      <c r="L11" s="34"/>
      <c r="M11" s="34"/>
      <c r="N11" s="35"/>
      <c r="O11" s="71"/>
      <c r="P11" s="76"/>
      <c r="Q11" s="76"/>
      <c r="R11" s="76"/>
      <c r="S11" s="103"/>
      <c r="AD11" t="s">
        <v>45</v>
      </c>
      <c r="AE11" s="4" t="str">
        <f>A11</f>
        <v>2</v>
      </c>
      <c r="AF11" s="11">
        <f>$F$3</f>
        <v>0</v>
      </c>
      <c r="AG11" s="11">
        <f>$J$3</f>
        <v>0</v>
      </c>
      <c r="AH11" s="7">
        <f>D12</f>
        <v>0</v>
      </c>
      <c r="AI11" s="7">
        <f>D11</f>
        <v>0</v>
      </c>
      <c r="AJ11" s="8" t="str">
        <f>IF(B11="男",1,IF(B11="女",2,""))</f>
        <v/>
      </c>
      <c r="AK11" s="5" t="str">
        <f>E11&amp;F11&amp;G11</f>
        <v/>
      </c>
      <c r="AL11" s="9">
        <f>I11</f>
        <v>0</v>
      </c>
      <c r="AM11" s="8" t="str">
        <f>IF(K11="自由形",1,IF(K11="背泳ぎ",2,IF(K11="平泳ぎ",3,IF(K11="バタフライ",4,IF(K11="個人メドレー",5,"")))))</f>
        <v/>
      </c>
      <c r="AN11" s="10" t="str">
        <f>IF(J11=25,"0025",IF(J11=50,"0050",IF(J11=100,"0100",IF(J11=200,"0200",""))))</f>
        <v/>
      </c>
      <c r="AO11" s="5" t="str">
        <f>AM11&amp;AN11</f>
        <v/>
      </c>
      <c r="AP11" s="5" t="str">
        <f>L11&amp;M11&amp;AD11&amp;N11</f>
        <v>.</v>
      </c>
      <c r="AQ11" s="8" t="str">
        <f>IF(K12="自由形",1,IF(K12="背泳ぎ",2,IF(K12="平泳ぎ",3,IF(K12="バタフライ",4,IF(K12="個人メドレー",5,"")))))</f>
        <v/>
      </c>
      <c r="AR11" s="10" t="str">
        <f>IF(J12=25,"0025",IF(J12=50,"0050",IF(J12=100,"0100",IF(J12=200,"0200",""))))</f>
        <v/>
      </c>
      <c r="AS11" s="5" t="str">
        <f t="shared" ref="AS11" si="2">AQ11&amp;AR11</f>
        <v/>
      </c>
      <c r="AT11" s="5" t="str">
        <f>L12&amp;M12&amp;AD11&amp;N12</f>
        <v>.</v>
      </c>
      <c r="AU11" s="8" t="str">
        <f>IF(K13="自由形",1,IF(K13="背泳ぎ",2,IF(K13="平泳ぎ",3,IF(K13="バタフライ",4,IF(K13="個人メドレー",5,"")))))</f>
        <v/>
      </c>
      <c r="AV11" s="10" t="str">
        <f>IF(J13=25,"0025",IF(J13=50,"0050",IF(J13=100,"0100",IF(J13=200,"0200",""))))</f>
        <v/>
      </c>
      <c r="AW11" s="5" t="str">
        <f t="shared" ref="AW11" si="3">AU11&amp;AV11</f>
        <v/>
      </c>
      <c r="AX11" s="5" t="str">
        <f>L13&amp;M13&amp;AD11&amp;N13</f>
        <v>.</v>
      </c>
    </row>
    <row r="12" spans="1:50" ht="15" customHeight="1">
      <c r="A12" s="89"/>
      <c r="B12" s="68"/>
      <c r="C12" s="68"/>
      <c r="D12" s="91"/>
      <c r="E12" s="68"/>
      <c r="F12" s="68"/>
      <c r="G12" s="68"/>
      <c r="H12" s="68"/>
      <c r="I12" s="68"/>
      <c r="J12" s="30"/>
      <c r="K12" s="30"/>
      <c r="L12" s="30"/>
      <c r="M12" s="30"/>
      <c r="N12" s="31"/>
      <c r="O12" s="71"/>
      <c r="P12" s="77"/>
      <c r="Q12" s="77"/>
      <c r="R12" s="77"/>
      <c r="S12" s="103"/>
      <c r="AD12" t="s">
        <v>45</v>
      </c>
      <c r="AM12" s="8"/>
      <c r="AN12" s="10"/>
    </row>
    <row r="13" spans="1:50" ht="15" customHeight="1">
      <c r="A13" s="92"/>
      <c r="B13" s="69"/>
      <c r="C13" s="69"/>
      <c r="D13" s="69"/>
      <c r="E13" s="69"/>
      <c r="F13" s="69"/>
      <c r="G13" s="69"/>
      <c r="H13" s="69"/>
      <c r="I13" s="69"/>
      <c r="J13" s="32"/>
      <c r="K13" s="32"/>
      <c r="L13" s="32"/>
      <c r="M13" s="32"/>
      <c r="N13" s="33"/>
      <c r="O13" s="72"/>
      <c r="P13" s="78"/>
      <c r="Q13" s="78"/>
      <c r="R13" s="78"/>
      <c r="S13" s="103"/>
      <c r="X13" s="1" t="s">
        <v>168</v>
      </c>
      <c r="AD13" t="s">
        <v>45</v>
      </c>
      <c r="AN13" s="10"/>
    </row>
    <row r="14" spans="1:50" ht="15" customHeight="1">
      <c r="A14" s="88" t="s">
        <v>20</v>
      </c>
      <c r="B14" s="67"/>
      <c r="C14" s="67"/>
      <c r="D14" s="3"/>
      <c r="E14" s="67"/>
      <c r="F14" s="67"/>
      <c r="G14" s="67"/>
      <c r="H14" s="67"/>
      <c r="I14" s="67"/>
      <c r="J14" s="34"/>
      <c r="K14" s="34"/>
      <c r="L14" s="34"/>
      <c r="M14" s="34"/>
      <c r="N14" s="35"/>
      <c r="O14" s="71"/>
      <c r="P14" s="76"/>
      <c r="Q14" s="76"/>
      <c r="R14" s="76"/>
      <c r="S14" s="103"/>
      <c r="AD14" t="s">
        <v>45</v>
      </c>
      <c r="AE14" s="4" t="str">
        <f>A14</f>
        <v>3</v>
      </c>
      <c r="AF14" s="11">
        <f>$F$3</f>
        <v>0</v>
      </c>
      <c r="AG14" s="11">
        <f>$J$3</f>
        <v>0</v>
      </c>
      <c r="AH14" s="7">
        <f>D15</f>
        <v>0</v>
      </c>
      <c r="AI14" s="7">
        <f>D14</f>
        <v>0</v>
      </c>
      <c r="AJ14" s="8" t="str">
        <f>IF(B14="男",1,IF(B14="女",2,""))</f>
        <v/>
      </c>
      <c r="AK14" s="5" t="str">
        <f>E14&amp;F14&amp;G14</f>
        <v/>
      </c>
      <c r="AL14" s="9">
        <f>I14</f>
        <v>0</v>
      </c>
      <c r="AM14" s="8" t="str">
        <f>IF(K14="自由形",1,IF(K14="背泳ぎ",2,IF(K14="平泳ぎ",3,IF(K14="バタフライ",4,IF(K14="個人メドレー",5,"")))))</f>
        <v/>
      </c>
      <c r="AN14" s="10" t="str">
        <f>IF(J14=25,"0025",IF(J14=50,"0050",IF(J14=100,"0100",IF(J14=200,"0200",""))))</f>
        <v/>
      </c>
      <c r="AO14" s="5" t="str">
        <f>AM14&amp;AN14</f>
        <v/>
      </c>
      <c r="AP14" s="5" t="str">
        <f>L14&amp;M14&amp;AD14&amp;N14</f>
        <v>.</v>
      </c>
      <c r="AQ14" s="8" t="str">
        <f>IF(K15="自由形",1,IF(K15="背泳ぎ",2,IF(K15="平泳ぎ",3,IF(K15="バタフライ",4,IF(K15="個人メドレー",5,"")))))</f>
        <v/>
      </c>
      <c r="AR14" s="10" t="str">
        <f>IF(J15=25,"0025",IF(J15=50,"0050",IF(J15=100,"0100",IF(J15=200,"0200",""))))</f>
        <v/>
      </c>
      <c r="AS14" s="5" t="str">
        <f t="shared" ref="AS14" si="4">AQ14&amp;AR14</f>
        <v/>
      </c>
      <c r="AT14" s="5" t="str">
        <f>L15&amp;M15&amp;AD14&amp;N15</f>
        <v>.</v>
      </c>
      <c r="AU14" s="8" t="str">
        <f>IF(K16="自由形",1,IF(K16="背泳ぎ",2,IF(K16="平泳ぎ",3,IF(K16="バタフライ",4,IF(K16="個人メドレー",5,"")))))</f>
        <v/>
      </c>
      <c r="AV14" s="10" t="str">
        <f>IF(J16=25,"0025",IF(J16=50,"0050",IF(J16=100,"0100",IF(J16=200,"0200",""))))</f>
        <v/>
      </c>
      <c r="AW14" s="5" t="str">
        <f t="shared" ref="AW14" si="5">AU14&amp;AV14</f>
        <v/>
      </c>
      <c r="AX14" s="5" t="str">
        <f>L16&amp;M16&amp;AD14&amp;N16</f>
        <v>.</v>
      </c>
    </row>
    <row r="15" spans="1:50" ht="15" customHeight="1">
      <c r="A15" s="89"/>
      <c r="B15" s="68"/>
      <c r="C15" s="68"/>
      <c r="D15" s="91"/>
      <c r="E15" s="68"/>
      <c r="F15" s="68"/>
      <c r="G15" s="68"/>
      <c r="H15" s="68"/>
      <c r="I15" s="68"/>
      <c r="J15" s="30"/>
      <c r="K15" s="30"/>
      <c r="L15" s="30"/>
      <c r="M15" s="30"/>
      <c r="N15" s="31"/>
      <c r="O15" s="71"/>
      <c r="P15" s="77"/>
      <c r="Q15" s="77"/>
      <c r="R15" s="77"/>
      <c r="S15" s="103"/>
      <c r="AA15" s="1" t="s">
        <v>149</v>
      </c>
      <c r="AD15" t="s">
        <v>45</v>
      </c>
      <c r="AM15" s="8"/>
      <c r="AN15" s="10"/>
    </row>
    <row r="16" spans="1:50" ht="15" customHeight="1">
      <c r="A16" s="92"/>
      <c r="B16" s="69"/>
      <c r="C16" s="69"/>
      <c r="D16" s="69"/>
      <c r="E16" s="69"/>
      <c r="F16" s="69"/>
      <c r="G16" s="69"/>
      <c r="H16" s="69"/>
      <c r="I16" s="69"/>
      <c r="J16" s="32"/>
      <c r="K16" s="32"/>
      <c r="L16" s="32"/>
      <c r="M16" s="32"/>
      <c r="N16" s="33"/>
      <c r="O16" s="72"/>
      <c r="P16" s="78"/>
      <c r="Q16" s="78"/>
      <c r="R16" s="78"/>
      <c r="S16" s="103"/>
      <c r="AA16" s="1" t="s">
        <v>151</v>
      </c>
      <c r="AD16" t="s">
        <v>45</v>
      </c>
      <c r="AN16" s="10"/>
    </row>
    <row r="17" spans="1:50" ht="15" customHeight="1">
      <c r="A17" s="88" t="s">
        <v>21</v>
      </c>
      <c r="B17" s="67"/>
      <c r="C17" s="67"/>
      <c r="D17" s="3"/>
      <c r="E17" s="67"/>
      <c r="F17" s="67"/>
      <c r="G17" s="67"/>
      <c r="H17" s="67"/>
      <c r="I17" s="67"/>
      <c r="J17" s="34"/>
      <c r="K17" s="34"/>
      <c r="L17" s="34"/>
      <c r="M17" s="34"/>
      <c r="N17" s="35"/>
      <c r="O17" s="71"/>
      <c r="P17" s="76"/>
      <c r="Q17" s="76"/>
      <c r="R17" s="76"/>
      <c r="S17" s="103"/>
      <c r="AA17" s="1" t="s">
        <v>150</v>
      </c>
      <c r="AD17" t="s">
        <v>45</v>
      </c>
      <c r="AE17" s="4" t="str">
        <f>A17</f>
        <v>4</v>
      </c>
      <c r="AF17" s="11">
        <f>$F$3</f>
        <v>0</v>
      </c>
      <c r="AG17" s="11">
        <f>$J$3</f>
        <v>0</v>
      </c>
      <c r="AH17" s="7">
        <f>D18</f>
        <v>0</v>
      </c>
      <c r="AI17" s="7">
        <f>D17</f>
        <v>0</v>
      </c>
      <c r="AJ17" s="8" t="str">
        <f>IF(B17="男",1,IF(B17="女",2,""))</f>
        <v/>
      </c>
      <c r="AK17" s="5" t="str">
        <f>E17&amp;F17&amp;G17</f>
        <v/>
      </c>
      <c r="AL17" s="9">
        <f>I17</f>
        <v>0</v>
      </c>
      <c r="AM17" s="8" t="str">
        <f>IF(K17="自由形",1,IF(K17="背泳ぎ",2,IF(K17="平泳ぎ",3,IF(K17="バタフライ",4,IF(K17="個人メドレー",5,"")))))</f>
        <v/>
      </c>
      <c r="AN17" s="10" t="str">
        <f>IF(J17=25,"0025",IF(J17=50,"0050",IF(J17=100,"0100",IF(J17=200,"0200",""))))</f>
        <v/>
      </c>
      <c r="AO17" s="5" t="str">
        <f>AM17&amp;AN17</f>
        <v/>
      </c>
      <c r="AP17" s="5" t="str">
        <f>L17&amp;M17&amp;AD17&amp;N17</f>
        <v>.</v>
      </c>
      <c r="AQ17" s="8" t="str">
        <f>IF(K18="自由形",1,IF(K18="背泳ぎ",2,IF(K18="平泳ぎ",3,IF(K18="バタフライ",4,IF(K18="個人メドレー",5,"")))))</f>
        <v/>
      </c>
      <c r="AR17" s="10" t="str">
        <f>IF(J18=25,"0025",IF(J18=50,"0050",IF(J18=100,"0100",IF(J18=200,"0200",""))))</f>
        <v/>
      </c>
      <c r="AS17" s="5" t="str">
        <f t="shared" ref="AS17" si="6">AQ17&amp;AR17</f>
        <v/>
      </c>
      <c r="AT17" s="5" t="str">
        <f>L18&amp;M18&amp;AD17&amp;N18</f>
        <v>.</v>
      </c>
      <c r="AU17" s="8" t="str">
        <f>IF(K19="自由形",1,IF(K19="背泳ぎ",2,IF(K19="平泳ぎ",3,IF(K19="バタフライ",4,IF(K19="個人メドレー",5,"")))))</f>
        <v/>
      </c>
      <c r="AV17" s="10" t="str">
        <f>IF(J19=25,"0025",IF(J19=50,"0050",IF(J19=100,"0100",IF(J19=200,"0200",""))))</f>
        <v/>
      </c>
      <c r="AW17" s="5" t="str">
        <f t="shared" ref="AW17" si="7">AU17&amp;AV17</f>
        <v/>
      </c>
      <c r="AX17" s="5" t="str">
        <f>L19&amp;M19&amp;AD17&amp;N19</f>
        <v>.</v>
      </c>
    </row>
    <row r="18" spans="1:50" ht="15" customHeight="1">
      <c r="A18" s="89"/>
      <c r="B18" s="68"/>
      <c r="C18" s="68"/>
      <c r="D18" s="91"/>
      <c r="E18" s="68"/>
      <c r="F18" s="68"/>
      <c r="G18" s="68"/>
      <c r="H18" s="68"/>
      <c r="I18" s="68"/>
      <c r="J18" s="30"/>
      <c r="K18" s="30"/>
      <c r="L18" s="30"/>
      <c r="M18" s="30"/>
      <c r="N18" s="31"/>
      <c r="O18" s="71"/>
      <c r="P18" s="77"/>
      <c r="Q18" s="77"/>
      <c r="R18" s="77"/>
      <c r="S18" s="103"/>
      <c r="X18" s="1" t="s">
        <v>172</v>
      </c>
      <c r="AA18" s="1" t="s">
        <v>152</v>
      </c>
      <c r="AD18" t="s">
        <v>45</v>
      </c>
      <c r="AM18" s="8"/>
      <c r="AN18" s="10"/>
    </row>
    <row r="19" spans="1:50" ht="15" customHeight="1">
      <c r="A19" s="92"/>
      <c r="B19" s="69"/>
      <c r="C19" s="69"/>
      <c r="D19" s="69"/>
      <c r="E19" s="69"/>
      <c r="F19" s="69"/>
      <c r="G19" s="69"/>
      <c r="H19" s="69"/>
      <c r="I19" s="69"/>
      <c r="J19" s="32"/>
      <c r="K19" s="32"/>
      <c r="L19" s="32"/>
      <c r="M19" s="32"/>
      <c r="N19" s="33"/>
      <c r="O19" s="72"/>
      <c r="P19" s="78"/>
      <c r="Q19" s="78"/>
      <c r="R19" s="78"/>
      <c r="S19" s="103"/>
      <c r="X19" s="1" t="s">
        <v>170</v>
      </c>
      <c r="AA19" s="1" t="s">
        <v>153</v>
      </c>
      <c r="AD19" t="s">
        <v>45</v>
      </c>
      <c r="AN19" s="10"/>
    </row>
    <row r="20" spans="1:50" ht="15" customHeight="1">
      <c r="A20" s="88" t="s">
        <v>22</v>
      </c>
      <c r="B20" s="67"/>
      <c r="C20" s="67"/>
      <c r="D20" s="3"/>
      <c r="E20" s="67"/>
      <c r="F20" s="67"/>
      <c r="G20" s="67"/>
      <c r="H20" s="67"/>
      <c r="I20" s="67"/>
      <c r="J20" s="34"/>
      <c r="K20" s="34"/>
      <c r="L20" s="34"/>
      <c r="M20" s="34"/>
      <c r="N20" s="35"/>
      <c r="O20" s="71"/>
      <c r="P20" s="76"/>
      <c r="Q20" s="76"/>
      <c r="R20" s="76"/>
      <c r="S20" s="103"/>
      <c r="X20" s="1" t="s">
        <v>171</v>
      </c>
      <c r="AA20" s="1" t="s">
        <v>154</v>
      </c>
      <c r="AD20" t="s">
        <v>45</v>
      </c>
      <c r="AE20" s="4" t="str">
        <f>A20</f>
        <v>5</v>
      </c>
      <c r="AF20" s="11">
        <f>$F$3</f>
        <v>0</v>
      </c>
      <c r="AG20" s="11">
        <f>$J$3</f>
        <v>0</v>
      </c>
      <c r="AH20" s="7">
        <f>D21</f>
        <v>0</v>
      </c>
      <c r="AI20" s="7">
        <f>D20</f>
        <v>0</v>
      </c>
      <c r="AJ20" s="8" t="str">
        <f>IF(B20="男",1,IF(B20="女",2,""))</f>
        <v/>
      </c>
      <c r="AK20" s="5" t="str">
        <f>E20&amp;F20&amp;G20</f>
        <v/>
      </c>
      <c r="AL20" s="9">
        <f>I20</f>
        <v>0</v>
      </c>
      <c r="AM20" s="8" t="str">
        <f>IF(K20="自由形",1,IF(K20="背泳ぎ",2,IF(K20="平泳ぎ",3,IF(K20="バタフライ",4,IF(K20="個人メドレー",5,"")))))</f>
        <v/>
      </c>
      <c r="AN20" s="10" t="str">
        <f>IF(J20=25,"0025",IF(J20=50,"0050",IF(J20=100,"0100",IF(J20=200,"0200",""))))</f>
        <v/>
      </c>
      <c r="AO20" s="5" t="str">
        <f>AM20&amp;AN20</f>
        <v/>
      </c>
      <c r="AP20" s="5" t="str">
        <f>L20&amp;M20&amp;AD20&amp;N20</f>
        <v>.</v>
      </c>
      <c r="AQ20" s="8" t="str">
        <f>IF(K21="自由形",1,IF(K21="背泳ぎ",2,IF(K21="平泳ぎ",3,IF(K21="バタフライ",4,IF(K21="個人メドレー",5,"")))))</f>
        <v/>
      </c>
      <c r="AR20" s="10" t="str">
        <f>IF(J21=25,"0025",IF(J21=50,"0050",IF(J21=100,"0100",IF(J21=200,"0200",""))))</f>
        <v/>
      </c>
      <c r="AS20" s="5" t="str">
        <f t="shared" ref="AS20" si="8">AQ20&amp;AR20</f>
        <v/>
      </c>
      <c r="AT20" s="5" t="str">
        <f>L21&amp;M21&amp;AD20&amp;N21</f>
        <v>.</v>
      </c>
      <c r="AU20" s="8" t="str">
        <f>IF(K22="自由形",1,IF(K22="背泳ぎ",2,IF(K22="平泳ぎ",3,IF(K22="バタフライ",4,IF(K22="個人メドレー",5,"")))))</f>
        <v/>
      </c>
      <c r="AV20" s="10" t="str">
        <f>IF(J22=25,"0025",IF(J22=50,"0050",IF(J22=100,"0100",IF(J22=200,"0200",""))))</f>
        <v/>
      </c>
      <c r="AW20" s="5" t="str">
        <f t="shared" ref="AW20" si="9">AU20&amp;AV20</f>
        <v/>
      </c>
      <c r="AX20" s="5" t="str">
        <f>L22&amp;M22&amp;AD20&amp;N22</f>
        <v>.</v>
      </c>
    </row>
    <row r="21" spans="1:50" ht="15" customHeight="1">
      <c r="A21" s="89"/>
      <c r="B21" s="68"/>
      <c r="C21" s="68"/>
      <c r="D21" s="91"/>
      <c r="E21" s="68"/>
      <c r="F21" s="68"/>
      <c r="G21" s="68"/>
      <c r="H21" s="68"/>
      <c r="I21" s="68"/>
      <c r="J21" s="30"/>
      <c r="K21" s="30"/>
      <c r="L21" s="30"/>
      <c r="M21" s="30"/>
      <c r="N21" s="31"/>
      <c r="O21" s="71"/>
      <c r="P21" s="77"/>
      <c r="Q21" s="77"/>
      <c r="R21" s="77"/>
      <c r="S21" s="103"/>
      <c r="X21" s="1" t="s">
        <v>174</v>
      </c>
      <c r="AA21" s="1" t="s">
        <v>155</v>
      </c>
      <c r="AD21" t="s">
        <v>45</v>
      </c>
      <c r="AM21" s="8"/>
      <c r="AN21" s="10"/>
    </row>
    <row r="22" spans="1:50" ht="15" customHeight="1">
      <c r="A22" s="92"/>
      <c r="B22" s="69"/>
      <c r="C22" s="69"/>
      <c r="D22" s="69"/>
      <c r="E22" s="69"/>
      <c r="F22" s="69"/>
      <c r="G22" s="69"/>
      <c r="H22" s="69"/>
      <c r="I22" s="69"/>
      <c r="J22" s="32"/>
      <c r="K22" s="32"/>
      <c r="L22" s="32"/>
      <c r="M22" s="32"/>
      <c r="N22" s="33"/>
      <c r="O22" s="72"/>
      <c r="P22" s="78"/>
      <c r="Q22" s="78"/>
      <c r="R22" s="78"/>
      <c r="S22" s="103"/>
      <c r="AA22" s="1" t="s">
        <v>156</v>
      </c>
      <c r="AD22" t="s">
        <v>45</v>
      </c>
      <c r="AN22" s="10"/>
    </row>
    <row r="23" spans="1:50" ht="15" customHeight="1">
      <c r="A23" s="88" t="s">
        <v>23</v>
      </c>
      <c r="B23" s="67"/>
      <c r="C23" s="67"/>
      <c r="D23" s="3"/>
      <c r="E23" s="67"/>
      <c r="F23" s="67"/>
      <c r="G23" s="67"/>
      <c r="H23" s="67"/>
      <c r="I23" s="67"/>
      <c r="J23" s="34"/>
      <c r="K23" s="34"/>
      <c r="L23" s="34"/>
      <c r="M23" s="34"/>
      <c r="N23" s="35"/>
      <c r="O23" s="71"/>
      <c r="P23" s="76"/>
      <c r="Q23" s="76"/>
      <c r="R23" s="76"/>
      <c r="S23" s="103"/>
      <c r="AA23" s="1" t="s">
        <v>157</v>
      </c>
      <c r="AD23" t="s">
        <v>45</v>
      </c>
      <c r="AE23" s="4" t="str">
        <f>A23</f>
        <v>6</v>
      </c>
      <c r="AF23" s="11">
        <f>$F$3</f>
        <v>0</v>
      </c>
      <c r="AG23" s="11">
        <f>$J$3</f>
        <v>0</v>
      </c>
      <c r="AH23" s="7">
        <f>D24</f>
        <v>0</v>
      </c>
      <c r="AI23" s="7">
        <f>D23</f>
        <v>0</v>
      </c>
      <c r="AJ23" s="8" t="str">
        <f>IF(B23="男",1,IF(B23="女",2,""))</f>
        <v/>
      </c>
      <c r="AK23" s="5" t="str">
        <f>E23&amp;F23&amp;G23</f>
        <v/>
      </c>
      <c r="AL23" s="9">
        <f>I23</f>
        <v>0</v>
      </c>
      <c r="AM23" s="8" t="str">
        <f>IF(K23="自由形",1,IF(K23="背泳ぎ",2,IF(K23="平泳ぎ",3,IF(K23="バタフライ",4,IF(K23="個人メドレー",5,"")))))</f>
        <v/>
      </c>
      <c r="AN23" s="10" t="str">
        <f>IF(J23=25,"0025",IF(J23=50,"0050",IF(J23=100,"0100",IF(J23=200,"0200",""))))</f>
        <v/>
      </c>
      <c r="AO23" s="5" t="str">
        <f>AM23&amp;AN23</f>
        <v/>
      </c>
      <c r="AP23" s="5" t="str">
        <f>L23&amp;M23&amp;AD23&amp;N23</f>
        <v>.</v>
      </c>
      <c r="AQ23" s="8" t="str">
        <f>IF(K24="自由形",1,IF(K24="背泳ぎ",2,IF(K24="平泳ぎ",3,IF(K24="バタフライ",4,IF(K24="個人メドレー",5,"")))))</f>
        <v/>
      </c>
      <c r="AR23" s="10" t="str">
        <f>IF(J24=25,"0025",IF(J24=50,"0050",IF(J24=100,"0100",IF(J24=200,"0200",""))))</f>
        <v/>
      </c>
      <c r="AS23" s="5" t="str">
        <f t="shared" ref="AS23" si="10">AQ23&amp;AR23</f>
        <v/>
      </c>
      <c r="AT23" s="5" t="str">
        <f>L24&amp;M24&amp;AD23&amp;N24</f>
        <v>.</v>
      </c>
      <c r="AU23" s="8" t="str">
        <f>IF(K25="自由形",1,IF(K25="背泳ぎ",2,IF(K25="平泳ぎ",3,IF(K25="バタフライ",4,IF(K25="個人メドレー",5,"")))))</f>
        <v/>
      </c>
      <c r="AV23" s="10" t="str">
        <f>IF(J25=25,"0025",IF(J25=50,"0050",IF(J25=100,"0100",IF(J25=200,"0200",""))))</f>
        <v/>
      </c>
      <c r="AW23" s="5" t="str">
        <f t="shared" ref="AW23" si="11">AU23&amp;AV23</f>
        <v/>
      </c>
      <c r="AX23" s="5" t="str">
        <f>L25&amp;M25&amp;AD23&amp;N25</f>
        <v>.</v>
      </c>
    </row>
    <row r="24" spans="1:50" ht="15" customHeight="1">
      <c r="A24" s="89"/>
      <c r="B24" s="68"/>
      <c r="C24" s="68"/>
      <c r="D24" s="91"/>
      <c r="E24" s="68"/>
      <c r="F24" s="68"/>
      <c r="G24" s="68"/>
      <c r="H24" s="68"/>
      <c r="I24" s="68"/>
      <c r="J24" s="30"/>
      <c r="K24" s="30"/>
      <c r="L24" s="30"/>
      <c r="M24" s="30"/>
      <c r="N24" s="31"/>
      <c r="O24" s="71"/>
      <c r="P24" s="77"/>
      <c r="Q24" s="77"/>
      <c r="R24" s="77"/>
      <c r="S24" s="103"/>
      <c r="AA24" s="1" t="s">
        <v>158</v>
      </c>
      <c r="AD24" t="s">
        <v>45</v>
      </c>
      <c r="AM24" s="8"/>
      <c r="AN24" s="10"/>
    </row>
    <row r="25" spans="1:50" ht="15" customHeight="1">
      <c r="A25" s="92"/>
      <c r="B25" s="69"/>
      <c r="C25" s="69"/>
      <c r="D25" s="69"/>
      <c r="E25" s="69"/>
      <c r="F25" s="69"/>
      <c r="G25" s="69"/>
      <c r="H25" s="69"/>
      <c r="I25" s="69"/>
      <c r="J25" s="32"/>
      <c r="K25" s="32"/>
      <c r="L25" s="32"/>
      <c r="M25" s="32"/>
      <c r="N25" s="33"/>
      <c r="O25" s="72"/>
      <c r="P25" s="78"/>
      <c r="Q25" s="78"/>
      <c r="R25" s="78"/>
      <c r="S25" s="103"/>
      <c r="AA25" s="1" t="s">
        <v>159</v>
      </c>
      <c r="AD25" t="s">
        <v>45</v>
      </c>
      <c r="AN25" s="10"/>
    </row>
    <row r="26" spans="1:50" ht="15" customHeight="1">
      <c r="A26" s="88" t="s">
        <v>24</v>
      </c>
      <c r="B26" s="67"/>
      <c r="C26" s="67"/>
      <c r="D26" s="3"/>
      <c r="E26" s="67"/>
      <c r="F26" s="67"/>
      <c r="G26" s="67"/>
      <c r="H26" s="67"/>
      <c r="I26" s="67"/>
      <c r="J26" s="34"/>
      <c r="K26" s="34"/>
      <c r="L26" s="34"/>
      <c r="M26" s="34"/>
      <c r="N26" s="35"/>
      <c r="O26" s="71"/>
      <c r="P26" s="76"/>
      <c r="Q26" s="76"/>
      <c r="R26" s="76"/>
      <c r="S26" s="103"/>
      <c r="AA26" s="1" t="s">
        <v>160</v>
      </c>
      <c r="AD26" t="s">
        <v>45</v>
      </c>
      <c r="AE26" s="4" t="str">
        <f>A26</f>
        <v>7</v>
      </c>
      <c r="AF26" s="11">
        <f>$F$3</f>
        <v>0</v>
      </c>
      <c r="AG26" s="11">
        <f>$J$3</f>
        <v>0</v>
      </c>
      <c r="AH26" s="7">
        <f>D27</f>
        <v>0</v>
      </c>
      <c r="AI26" s="7">
        <f>D26</f>
        <v>0</v>
      </c>
      <c r="AJ26" s="8" t="str">
        <f>IF(B26="男",1,IF(B26="女",2,""))</f>
        <v/>
      </c>
      <c r="AK26" s="5" t="str">
        <f>E26&amp;F26&amp;G26</f>
        <v/>
      </c>
      <c r="AL26" s="9">
        <f>I26</f>
        <v>0</v>
      </c>
      <c r="AM26" s="8" t="str">
        <f>IF(K26="自由形",1,IF(K26="背泳ぎ",2,IF(K26="平泳ぎ",3,IF(K26="バタフライ",4,IF(K26="個人メドレー",5,"")))))</f>
        <v/>
      </c>
      <c r="AN26" s="10" t="str">
        <f>IF(J26=25,"0025",IF(J26=50,"0050",IF(J26=100,"0100",IF(J26=200,"0200",""))))</f>
        <v/>
      </c>
      <c r="AO26" s="5" t="str">
        <f>AM26&amp;AN26</f>
        <v/>
      </c>
      <c r="AP26" s="5" t="str">
        <f>L26&amp;M26&amp;AD26&amp;N26</f>
        <v>.</v>
      </c>
      <c r="AQ26" s="8" t="str">
        <f>IF(K27="自由形",1,IF(K27="背泳ぎ",2,IF(K27="平泳ぎ",3,IF(K27="バタフライ",4,IF(K27="個人メドレー",5,"")))))</f>
        <v/>
      </c>
      <c r="AR26" s="10" t="str">
        <f>IF(J27=25,"0025",IF(J27=50,"0050",IF(J27=100,"0100",IF(J27=200,"0200",""))))</f>
        <v/>
      </c>
      <c r="AS26" s="5" t="str">
        <f t="shared" ref="AS26" si="12">AQ26&amp;AR26</f>
        <v/>
      </c>
      <c r="AT26" s="5" t="str">
        <f>L27&amp;M27&amp;AD26&amp;N27</f>
        <v>.</v>
      </c>
      <c r="AU26" s="8" t="str">
        <f>IF(K28="自由形",1,IF(K28="背泳ぎ",2,IF(K28="平泳ぎ",3,IF(K28="バタフライ",4,IF(K28="個人メドレー",5,"")))))</f>
        <v/>
      </c>
      <c r="AV26" s="10" t="str">
        <f>IF(J28=25,"0025",IF(J28=50,"0050",IF(J28=100,"0100",IF(J28=200,"0200",""))))</f>
        <v/>
      </c>
      <c r="AW26" s="5" t="str">
        <f t="shared" ref="AW26" si="13">AU26&amp;AV26</f>
        <v/>
      </c>
      <c r="AX26" s="5" t="str">
        <f>L28&amp;M28&amp;AD26&amp;N28</f>
        <v>.</v>
      </c>
    </row>
    <row r="27" spans="1:50" ht="15" customHeight="1">
      <c r="A27" s="89"/>
      <c r="B27" s="68"/>
      <c r="C27" s="68"/>
      <c r="D27" s="91"/>
      <c r="E27" s="68"/>
      <c r="F27" s="68"/>
      <c r="G27" s="68"/>
      <c r="H27" s="68"/>
      <c r="I27" s="68"/>
      <c r="J27" s="30"/>
      <c r="K27" s="30"/>
      <c r="L27" s="30"/>
      <c r="M27" s="30"/>
      <c r="N27" s="31"/>
      <c r="O27" s="71"/>
      <c r="P27" s="77"/>
      <c r="Q27" s="77"/>
      <c r="R27" s="77"/>
      <c r="S27" s="103"/>
      <c r="AA27" s="1" t="s">
        <v>161</v>
      </c>
      <c r="AD27" t="s">
        <v>45</v>
      </c>
      <c r="AM27" s="8"/>
      <c r="AN27" s="10"/>
    </row>
    <row r="28" spans="1:50" ht="15" customHeight="1">
      <c r="A28" s="92"/>
      <c r="B28" s="69"/>
      <c r="C28" s="69"/>
      <c r="D28" s="69"/>
      <c r="E28" s="69"/>
      <c r="F28" s="69"/>
      <c r="G28" s="69"/>
      <c r="H28" s="69"/>
      <c r="I28" s="69"/>
      <c r="J28" s="32"/>
      <c r="K28" s="32"/>
      <c r="L28" s="32"/>
      <c r="M28" s="32"/>
      <c r="N28" s="33"/>
      <c r="O28" s="72"/>
      <c r="P28" s="78"/>
      <c r="Q28" s="78"/>
      <c r="R28" s="78"/>
      <c r="S28" s="103"/>
      <c r="AA28" s="1" t="s">
        <v>162</v>
      </c>
      <c r="AD28" t="s">
        <v>45</v>
      </c>
      <c r="AN28" s="10"/>
    </row>
    <row r="29" spans="1:50" ht="15" customHeight="1">
      <c r="A29" s="88" t="s">
        <v>25</v>
      </c>
      <c r="B29" s="67"/>
      <c r="C29" s="67"/>
      <c r="D29" s="3"/>
      <c r="E29" s="67"/>
      <c r="F29" s="67"/>
      <c r="G29" s="67"/>
      <c r="H29" s="67"/>
      <c r="I29" s="67"/>
      <c r="J29" s="34"/>
      <c r="K29" s="34"/>
      <c r="L29" s="34"/>
      <c r="M29" s="34"/>
      <c r="N29" s="35"/>
      <c r="O29" s="71"/>
      <c r="P29" s="76"/>
      <c r="Q29" s="76"/>
      <c r="R29" s="76"/>
      <c r="S29" s="103"/>
      <c r="AA29" s="1" t="s">
        <v>163</v>
      </c>
      <c r="AD29" t="s">
        <v>45</v>
      </c>
      <c r="AE29" s="4" t="str">
        <f>A29</f>
        <v>8</v>
      </c>
      <c r="AF29" s="11">
        <f>$F$3</f>
        <v>0</v>
      </c>
      <c r="AG29" s="11">
        <f>$J$3</f>
        <v>0</v>
      </c>
      <c r="AH29" s="7">
        <f>D30</f>
        <v>0</v>
      </c>
      <c r="AI29" s="7">
        <f>D29</f>
        <v>0</v>
      </c>
      <c r="AJ29" s="8" t="str">
        <f>IF(B29="男",1,IF(B29="女",2,""))</f>
        <v/>
      </c>
      <c r="AK29" s="5" t="str">
        <f>E29&amp;F29&amp;G29</f>
        <v/>
      </c>
      <c r="AL29" s="9">
        <f>I29</f>
        <v>0</v>
      </c>
      <c r="AM29" s="8" t="str">
        <f>IF(K29="自由形",1,IF(K29="背泳ぎ",2,IF(K29="平泳ぎ",3,IF(K29="バタフライ",4,IF(K29="個人メドレー",5,"")))))</f>
        <v/>
      </c>
      <c r="AN29" s="10" t="str">
        <f>IF(J29=25,"0025",IF(J29=50,"0050",IF(J29=100,"0100",IF(J29=200,"0200",""))))</f>
        <v/>
      </c>
      <c r="AO29" s="5" t="str">
        <f>AM29&amp;AN29</f>
        <v/>
      </c>
      <c r="AP29" s="5" t="str">
        <f>L29&amp;M29&amp;AD29&amp;N29</f>
        <v>.</v>
      </c>
      <c r="AQ29" s="8" t="str">
        <f>IF(K30="自由形",1,IF(K30="背泳ぎ",2,IF(K30="平泳ぎ",3,IF(K30="バタフライ",4,IF(K30="個人メドレー",5,"")))))</f>
        <v/>
      </c>
      <c r="AR29" s="10" t="str">
        <f>IF(J30=25,"0025",IF(J30=50,"0050",IF(J30=100,"0100",IF(J30=200,"0200",""))))</f>
        <v/>
      </c>
      <c r="AS29" s="5" t="str">
        <f t="shared" ref="AS29" si="14">AQ29&amp;AR29</f>
        <v/>
      </c>
      <c r="AT29" s="5" t="str">
        <f>L30&amp;M30&amp;AD29&amp;N30</f>
        <v>.</v>
      </c>
      <c r="AU29" s="8" t="str">
        <f>IF(K31="自由形",1,IF(K31="背泳ぎ",2,IF(K31="平泳ぎ",3,IF(K31="バタフライ",4,IF(K31="個人メドレー",5,"")))))</f>
        <v/>
      </c>
      <c r="AV29" s="10" t="str">
        <f>IF(J31=25,"0025",IF(J31=50,"0050",IF(J31=100,"0100",IF(J31=200,"0200",""))))</f>
        <v/>
      </c>
      <c r="AW29" s="5" t="str">
        <f t="shared" ref="AW29" si="15">AU29&amp;AV29</f>
        <v/>
      </c>
      <c r="AX29" s="5" t="str">
        <f>L31&amp;M31&amp;AD29&amp;N31</f>
        <v>.</v>
      </c>
    </row>
    <row r="30" spans="1:50" ht="15" customHeight="1">
      <c r="A30" s="89"/>
      <c r="B30" s="68"/>
      <c r="C30" s="68"/>
      <c r="D30" s="91"/>
      <c r="E30" s="68"/>
      <c r="F30" s="68"/>
      <c r="G30" s="68"/>
      <c r="H30" s="68"/>
      <c r="I30" s="68"/>
      <c r="J30" s="30"/>
      <c r="K30" s="30"/>
      <c r="L30" s="30"/>
      <c r="M30" s="30"/>
      <c r="N30" s="31"/>
      <c r="O30" s="71"/>
      <c r="P30" s="77"/>
      <c r="Q30" s="77"/>
      <c r="R30" s="77"/>
      <c r="S30" s="103"/>
      <c r="AA30" s="1" t="s">
        <v>164</v>
      </c>
      <c r="AD30" t="s">
        <v>45</v>
      </c>
      <c r="AM30" s="8"/>
      <c r="AN30" s="10"/>
    </row>
    <row r="31" spans="1:50" ht="15" customHeight="1">
      <c r="A31" s="92"/>
      <c r="B31" s="69"/>
      <c r="C31" s="69"/>
      <c r="D31" s="69"/>
      <c r="E31" s="69"/>
      <c r="F31" s="69"/>
      <c r="G31" s="69"/>
      <c r="H31" s="69"/>
      <c r="I31" s="69"/>
      <c r="J31" s="32"/>
      <c r="K31" s="32"/>
      <c r="L31" s="32"/>
      <c r="M31" s="32"/>
      <c r="N31" s="33"/>
      <c r="O31" s="72"/>
      <c r="P31" s="78"/>
      <c r="Q31" s="78"/>
      <c r="R31" s="78"/>
      <c r="S31" s="103"/>
      <c r="AA31" s="1" t="s">
        <v>173</v>
      </c>
      <c r="AD31" t="s">
        <v>45</v>
      </c>
      <c r="AN31" s="10"/>
    </row>
    <row r="32" spans="1:50" ht="15" customHeight="1">
      <c r="A32" s="88" t="s">
        <v>26</v>
      </c>
      <c r="B32" s="67"/>
      <c r="C32" s="67"/>
      <c r="D32" s="3"/>
      <c r="E32" s="67"/>
      <c r="F32" s="67"/>
      <c r="G32" s="67"/>
      <c r="H32" s="67"/>
      <c r="I32" s="67"/>
      <c r="J32" s="34"/>
      <c r="K32" s="34"/>
      <c r="L32" s="34"/>
      <c r="M32" s="34"/>
      <c r="N32" s="35"/>
      <c r="O32" s="71"/>
      <c r="P32" s="76"/>
      <c r="Q32" s="76"/>
      <c r="R32" s="76"/>
      <c r="S32" s="103"/>
      <c r="AD32" t="s">
        <v>45</v>
      </c>
      <c r="AE32" s="4" t="str">
        <f>A32</f>
        <v>9</v>
      </c>
      <c r="AF32" s="11">
        <f>$F$3</f>
        <v>0</v>
      </c>
      <c r="AG32" s="11">
        <f>$J$3</f>
        <v>0</v>
      </c>
      <c r="AH32" s="7">
        <f>D33</f>
        <v>0</v>
      </c>
      <c r="AI32" s="7">
        <f>D32</f>
        <v>0</v>
      </c>
      <c r="AJ32" s="8" t="str">
        <f>IF(B32="男",1,IF(B32="女",2,""))</f>
        <v/>
      </c>
      <c r="AK32" s="5" t="str">
        <f>E32&amp;F32&amp;G32</f>
        <v/>
      </c>
      <c r="AL32" s="9">
        <f>I32</f>
        <v>0</v>
      </c>
      <c r="AM32" s="8" t="str">
        <f>IF(K32="自由形",1,IF(K32="背泳ぎ",2,IF(K32="平泳ぎ",3,IF(K32="バタフライ",4,IF(K32="個人メドレー",5,"")))))</f>
        <v/>
      </c>
      <c r="AN32" s="10" t="str">
        <f>IF(J32=25,"0025",IF(J32=50,"0050",IF(J32=100,"0100",IF(J32=200,"0200",""))))</f>
        <v/>
      </c>
      <c r="AO32" s="5" t="str">
        <f>AM32&amp;AN32</f>
        <v/>
      </c>
      <c r="AP32" s="5" t="str">
        <f>L32&amp;M32&amp;AD32&amp;N32</f>
        <v>.</v>
      </c>
      <c r="AQ32" s="8" t="str">
        <f>IF(K33="自由形",1,IF(K33="背泳ぎ",2,IF(K33="平泳ぎ",3,IF(K33="バタフライ",4,IF(K33="個人メドレー",5,"")))))</f>
        <v/>
      </c>
      <c r="AR32" s="10" t="str">
        <f>IF(J33=25,"0025",IF(J33=50,"0050",IF(J33=100,"0100",IF(J33=200,"0200",""))))</f>
        <v/>
      </c>
      <c r="AS32" s="5" t="str">
        <f t="shared" ref="AS32" si="16">AQ32&amp;AR32</f>
        <v/>
      </c>
      <c r="AT32" s="5" t="str">
        <f>L33&amp;M33&amp;AD32&amp;N33</f>
        <v>.</v>
      </c>
      <c r="AU32" s="8" t="str">
        <f>IF(K34="自由形",1,IF(K34="背泳ぎ",2,IF(K34="平泳ぎ",3,IF(K34="バタフライ",4,IF(K34="個人メドレー",5,"")))))</f>
        <v/>
      </c>
      <c r="AV32" s="10" t="str">
        <f>IF(J34=25,"0025",IF(J34=50,"0050",IF(J34=100,"0100",IF(J34=200,"0200",""))))</f>
        <v/>
      </c>
      <c r="AW32" s="5" t="str">
        <f t="shared" ref="AW32" si="17">AU32&amp;AV32</f>
        <v/>
      </c>
      <c r="AX32" s="5" t="str">
        <f>L34&amp;M34&amp;AD32&amp;N34</f>
        <v>.</v>
      </c>
    </row>
    <row r="33" spans="1:50" ht="15" customHeight="1">
      <c r="A33" s="89"/>
      <c r="B33" s="68"/>
      <c r="C33" s="68"/>
      <c r="D33" s="91"/>
      <c r="E33" s="68"/>
      <c r="F33" s="68"/>
      <c r="G33" s="68"/>
      <c r="H33" s="68"/>
      <c r="I33" s="68"/>
      <c r="J33" s="30"/>
      <c r="K33" s="30"/>
      <c r="L33" s="30"/>
      <c r="M33" s="30"/>
      <c r="N33" s="31"/>
      <c r="O33" s="71"/>
      <c r="P33" s="77"/>
      <c r="Q33" s="77"/>
      <c r="R33" s="77"/>
      <c r="S33" s="103"/>
      <c r="AD33" t="s">
        <v>45</v>
      </c>
      <c r="AM33" s="8"/>
      <c r="AN33" s="10"/>
    </row>
    <row r="34" spans="1:50" ht="15" customHeight="1">
      <c r="A34" s="92"/>
      <c r="B34" s="69"/>
      <c r="C34" s="69"/>
      <c r="D34" s="69"/>
      <c r="E34" s="69"/>
      <c r="F34" s="69"/>
      <c r="G34" s="69"/>
      <c r="H34" s="69"/>
      <c r="I34" s="69"/>
      <c r="J34" s="32"/>
      <c r="K34" s="32"/>
      <c r="L34" s="32"/>
      <c r="M34" s="32"/>
      <c r="N34" s="33"/>
      <c r="O34" s="72"/>
      <c r="P34" s="78"/>
      <c r="Q34" s="78"/>
      <c r="R34" s="78"/>
      <c r="S34" s="103"/>
      <c r="AD34" t="s">
        <v>45</v>
      </c>
      <c r="AN34" s="10"/>
    </row>
    <row r="35" spans="1:50" ht="15" customHeight="1">
      <c r="A35" s="88" t="s">
        <v>27</v>
      </c>
      <c r="B35" s="67"/>
      <c r="C35" s="67"/>
      <c r="D35" s="3"/>
      <c r="E35" s="67"/>
      <c r="F35" s="67"/>
      <c r="G35" s="67"/>
      <c r="H35" s="67"/>
      <c r="I35" s="67"/>
      <c r="J35" s="34"/>
      <c r="K35" s="34"/>
      <c r="L35" s="34"/>
      <c r="M35" s="34"/>
      <c r="N35" s="35"/>
      <c r="O35" s="71"/>
      <c r="P35" s="76"/>
      <c r="Q35" s="76"/>
      <c r="R35" s="76"/>
      <c r="S35" s="103"/>
      <c r="AD35" t="s">
        <v>45</v>
      </c>
      <c r="AE35" s="4" t="str">
        <f>A35</f>
        <v>10</v>
      </c>
      <c r="AF35" s="11">
        <f>$F$3</f>
        <v>0</v>
      </c>
      <c r="AG35" s="11">
        <f>$J$3</f>
        <v>0</v>
      </c>
      <c r="AH35" s="7">
        <f>D36</f>
        <v>0</v>
      </c>
      <c r="AI35" s="7">
        <f>D35</f>
        <v>0</v>
      </c>
      <c r="AJ35" s="8" t="str">
        <f>IF(B35="男",1,IF(B35="女",2,""))</f>
        <v/>
      </c>
      <c r="AK35" s="5" t="str">
        <f>E35&amp;F35&amp;G35</f>
        <v/>
      </c>
      <c r="AL35" s="9">
        <f>I35</f>
        <v>0</v>
      </c>
      <c r="AM35" s="8" t="str">
        <f>IF(K35="自由形",1,IF(K35="背泳ぎ",2,IF(K35="平泳ぎ",3,IF(K35="バタフライ",4,IF(K35="個人メドレー",5,"")))))</f>
        <v/>
      </c>
      <c r="AN35" s="10" t="str">
        <f>IF(J35=25,"0025",IF(J35=50,"0050",IF(J35=100,"0100",IF(J35=200,"0200",""))))</f>
        <v/>
      </c>
      <c r="AO35" s="5" t="str">
        <f>AM35&amp;AN35</f>
        <v/>
      </c>
      <c r="AP35" s="5" t="str">
        <f>L35&amp;M35&amp;AD35&amp;N35</f>
        <v>.</v>
      </c>
      <c r="AQ35" s="8" t="str">
        <f>IF(K36="自由形",1,IF(K36="背泳ぎ",2,IF(K36="平泳ぎ",3,IF(K36="バタフライ",4,IF(K36="個人メドレー",5,"")))))</f>
        <v/>
      </c>
      <c r="AR35" s="10" t="str">
        <f>IF(J36=25,"0025",IF(J36=50,"0050",IF(J36=100,"0100",IF(J36=200,"0200",""))))</f>
        <v/>
      </c>
      <c r="AS35" s="5" t="str">
        <f t="shared" ref="AS35" si="18">AQ35&amp;AR35</f>
        <v/>
      </c>
      <c r="AT35" s="5" t="str">
        <f>L36&amp;M36&amp;AD35&amp;N36</f>
        <v>.</v>
      </c>
      <c r="AU35" s="8" t="str">
        <f>IF(K37="自由形",1,IF(K37="背泳ぎ",2,IF(K37="平泳ぎ",3,IF(K37="バタフライ",4,IF(K37="個人メドレー",5,"")))))</f>
        <v/>
      </c>
      <c r="AV35" s="10" t="str">
        <f>IF(J37=25,"0025",IF(J37=50,"0050",IF(J37=100,"0100",IF(J37=200,"0200",""))))</f>
        <v/>
      </c>
      <c r="AW35" s="5" t="str">
        <f t="shared" ref="AW35" si="19">AU35&amp;AV35</f>
        <v/>
      </c>
      <c r="AX35" s="5" t="str">
        <f>L37&amp;M37&amp;AD35&amp;N37</f>
        <v>.</v>
      </c>
    </row>
    <row r="36" spans="1:50" ht="15" customHeight="1">
      <c r="A36" s="89"/>
      <c r="B36" s="68"/>
      <c r="C36" s="68"/>
      <c r="D36" s="91"/>
      <c r="E36" s="68"/>
      <c r="F36" s="68"/>
      <c r="G36" s="68"/>
      <c r="H36" s="68"/>
      <c r="I36" s="68"/>
      <c r="J36" s="30"/>
      <c r="K36" s="30"/>
      <c r="L36" s="30"/>
      <c r="M36" s="30"/>
      <c r="N36" s="31"/>
      <c r="O36" s="71"/>
      <c r="P36" s="77"/>
      <c r="Q36" s="77"/>
      <c r="R36" s="77"/>
      <c r="S36" s="103"/>
      <c r="AD36" t="s">
        <v>45</v>
      </c>
      <c r="AM36" s="8"/>
      <c r="AN36" s="10"/>
    </row>
    <row r="37" spans="1:50" ht="15" customHeight="1" thickBot="1">
      <c r="A37" s="90"/>
      <c r="B37" s="70"/>
      <c r="C37" s="70"/>
      <c r="D37" s="70"/>
      <c r="E37" s="70"/>
      <c r="F37" s="70"/>
      <c r="G37" s="70"/>
      <c r="H37" s="70"/>
      <c r="I37" s="70"/>
      <c r="J37" s="36"/>
      <c r="K37" s="36"/>
      <c r="L37" s="36"/>
      <c r="M37" s="36"/>
      <c r="N37" s="37"/>
      <c r="O37" s="81"/>
      <c r="P37" s="79"/>
      <c r="Q37" s="79"/>
      <c r="R37" s="79"/>
      <c r="S37" s="105"/>
      <c r="AD37" t="s">
        <v>45</v>
      </c>
      <c r="AN37" s="10"/>
    </row>
    <row r="38" spans="1:50" ht="15" customHeight="1">
      <c r="A38" s="93" t="s">
        <v>28</v>
      </c>
      <c r="B38" s="75"/>
      <c r="C38" s="75"/>
      <c r="D38" s="24"/>
      <c r="E38" s="75"/>
      <c r="F38" s="75"/>
      <c r="G38" s="75"/>
      <c r="H38" s="75"/>
      <c r="I38" s="75"/>
      <c r="J38" s="28"/>
      <c r="K38" s="28"/>
      <c r="L38" s="28"/>
      <c r="M38" s="28"/>
      <c r="N38" s="29"/>
      <c r="O38" s="82"/>
      <c r="P38" s="80"/>
      <c r="Q38" s="80"/>
      <c r="R38" s="80"/>
      <c r="S38" s="104"/>
      <c r="AD38" t="s">
        <v>45</v>
      </c>
      <c r="AE38" s="4" t="str">
        <f>A38</f>
        <v>11</v>
      </c>
      <c r="AF38" s="11">
        <f>$F$3</f>
        <v>0</v>
      </c>
      <c r="AG38" s="11">
        <f>$J$3</f>
        <v>0</v>
      </c>
      <c r="AH38" s="7">
        <f>D39</f>
        <v>0</v>
      </c>
      <c r="AI38" s="7">
        <f>D38</f>
        <v>0</v>
      </c>
      <c r="AJ38" s="8" t="str">
        <f>IF(B38="男",1,IF(B38="女",2,""))</f>
        <v/>
      </c>
      <c r="AK38" s="5" t="str">
        <f>E38&amp;F38&amp;G38</f>
        <v/>
      </c>
      <c r="AL38" s="9">
        <f>I38</f>
        <v>0</v>
      </c>
      <c r="AM38" s="8" t="str">
        <f>IF(K38="自由形",1,IF(K38="背泳ぎ",2,IF(K38="平泳ぎ",3,IF(K38="バタフライ",4,IF(K38="個人メドレー",5,"")))))</f>
        <v/>
      </c>
      <c r="AN38" s="10" t="str">
        <f>IF(J38=25,"0025",IF(J38=50,"0050",IF(J38=100,"0100",IF(J38=200,"0200",""))))</f>
        <v/>
      </c>
      <c r="AO38" s="5" t="str">
        <f>AM38&amp;AN38</f>
        <v/>
      </c>
      <c r="AP38" s="5" t="str">
        <f>L38&amp;M38&amp;AD38&amp;N38</f>
        <v>.</v>
      </c>
      <c r="AQ38" s="8" t="str">
        <f>IF(K39="自由形",1,IF(K39="背泳ぎ",2,IF(K39="平泳ぎ",3,IF(K39="バタフライ",4,IF(K39="個人メドレー",5,"")))))</f>
        <v/>
      </c>
      <c r="AR38" s="10" t="str">
        <f>IF(J39=25,"0025",IF(J39=50,"0050",IF(J39=100,"0100",IF(J39=200,"0200",""))))</f>
        <v/>
      </c>
      <c r="AS38" s="5" t="str">
        <f t="shared" ref="AS38" si="20">AQ38&amp;AR38</f>
        <v/>
      </c>
      <c r="AT38" s="5" t="str">
        <f>L39&amp;M39&amp;AD38&amp;N39</f>
        <v>.</v>
      </c>
      <c r="AU38" s="8" t="str">
        <f>IF(K40="自由形",1,IF(K40="背泳ぎ",2,IF(K40="平泳ぎ",3,IF(K40="バタフライ",4,IF(K40="個人メドレー",5,"")))))</f>
        <v/>
      </c>
      <c r="AV38" s="10" t="str">
        <f>IF(J40=25,"0025",IF(J40=50,"0050",IF(J40=100,"0100",IF(J40=200,"0200",""))))</f>
        <v/>
      </c>
      <c r="AW38" s="5" t="str">
        <f t="shared" ref="AW38" si="21">AU38&amp;AV38</f>
        <v/>
      </c>
      <c r="AX38" s="5" t="str">
        <f>L40&amp;M40&amp;AD38&amp;N40</f>
        <v>.</v>
      </c>
    </row>
    <row r="39" spans="1:50" ht="15" customHeight="1">
      <c r="A39" s="89"/>
      <c r="B39" s="68"/>
      <c r="C39" s="68"/>
      <c r="D39" s="91"/>
      <c r="E39" s="68"/>
      <c r="F39" s="68"/>
      <c r="G39" s="68"/>
      <c r="H39" s="68"/>
      <c r="I39" s="68"/>
      <c r="J39" s="30"/>
      <c r="K39" s="30"/>
      <c r="L39" s="30"/>
      <c r="M39" s="30"/>
      <c r="N39" s="31"/>
      <c r="O39" s="71"/>
      <c r="P39" s="77"/>
      <c r="Q39" s="77"/>
      <c r="R39" s="77"/>
      <c r="S39" s="103"/>
      <c r="AD39" t="s">
        <v>45</v>
      </c>
      <c r="AM39" s="8"/>
      <c r="AN39" s="10"/>
    </row>
    <row r="40" spans="1:50" ht="15" customHeight="1">
      <c r="A40" s="92"/>
      <c r="B40" s="69"/>
      <c r="C40" s="69"/>
      <c r="D40" s="69"/>
      <c r="E40" s="69"/>
      <c r="F40" s="69"/>
      <c r="G40" s="69"/>
      <c r="H40" s="69"/>
      <c r="I40" s="69"/>
      <c r="J40" s="32"/>
      <c r="K40" s="32"/>
      <c r="L40" s="32"/>
      <c r="M40" s="32"/>
      <c r="N40" s="33"/>
      <c r="O40" s="72"/>
      <c r="P40" s="78"/>
      <c r="Q40" s="78"/>
      <c r="R40" s="78"/>
      <c r="S40" s="103"/>
      <c r="AD40" t="s">
        <v>45</v>
      </c>
      <c r="AN40" s="10"/>
    </row>
    <row r="41" spans="1:50" ht="15" customHeight="1">
      <c r="A41" s="88" t="s">
        <v>29</v>
      </c>
      <c r="B41" s="67"/>
      <c r="C41" s="67"/>
      <c r="D41" s="3"/>
      <c r="E41" s="67"/>
      <c r="F41" s="67"/>
      <c r="G41" s="67"/>
      <c r="H41" s="67"/>
      <c r="I41" s="67"/>
      <c r="J41" s="34"/>
      <c r="K41" s="34"/>
      <c r="L41" s="34"/>
      <c r="M41" s="34"/>
      <c r="N41" s="35"/>
      <c r="O41" s="71"/>
      <c r="P41" s="76"/>
      <c r="Q41" s="76"/>
      <c r="R41" s="76"/>
      <c r="S41" s="103"/>
      <c r="AD41" t="s">
        <v>45</v>
      </c>
      <c r="AE41" s="4" t="str">
        <f>A41</f>
        <v>12</v>
      </c>
      <c r="AF41" s="11">
        <f>$F$3</f>
        <v>0</v>
      </c>
      <c r="AG41" s="11">
        <f>$J$3</f>
        <v>0</v>
      </c>
      <c r="AH41" s="7">
        <f>D42</f>
        <v>0</v>
      </c>
      <c r="AI41" s="7">
        <f>D41</f>
        <v>0</v>
      </c>
      <c r="AJ41" s="8" t="str">
        <f>IF(B41="男",1,IF(B41="女",2,""))</f>
        <v/>
      </c>
      <c r="AK41" s="5" t="str">
        <f>E41&amp;F41&amp;G41</f>
        <v/>
      </c>
      <c r="AL41" s="9">
        <f>I41</f>
        <v>0</v>
      </c>
      <c r="AM41" s="8" t="str">
        <f>IF(K41="自由形",1,IF(K41="背泳ぎ",2,IF(K41="平泳ぎ",3,IF(K41="バタフライ",4,IF(K41="個人メドレー",5,"")))))</f>
        <v/>
      </c>
      <c r="AN41" s="10" t="str">
        <f>IF(J41=25,"0025",IF(J41=50,"0050",IF(J41=100,"0100",IF(J41=200,"0200",""))))</f>
        <v/>
      </c>
      <c r="AO41" s="5" t="str">
        <f>AM41&amp;AN41</f>
        <v/>
      </c>
      <c r="AP41" s="5" t="str">
        <f>L41&amp;M41&amp;AD41&amp;N41</f>
        <v>.</v>
      </c>
      <c r="AQ41" s="8" t="str">
        <f>IF(K42="自由形",1,IF(K42="背泳ぎ",2,IF(K42="平泳ぎ",3,IF(K42="バタフライ",4,IF(K42="個人メドレー",5,"")))))</f>
        <v/>
      </c>
      <c r="AR41" s="10" t="str">
        <f>IF(J42=25,"0025",IF(J42=50,"0050",IF(J42=100,"0100",IF(J42=200,"0200",""))))</f>
        <v/>
      </c>
      <c r="AS41" s="5" t="str">
        <f t="shared" ref="AS41" si="22">AQ41&amp;AR41</f>
        <v/>
      </c>
      <c r="AT41" s="5" t="str">
        <f>L42&amp;M42&amp;AD41&amp;N42</f>
        <v>.</v>
      </c>
      <c r="AU41" s="8" t="str">
        <f>IF(K43="自由形",1,IF(K43="背泳ぎ",2,IF(K43="平泳ぎ",3,IF(K43="バタフライ",4,IF(K43="個人メドレー",5,"")))))</f>
        <v/>
      </c>
      <c r="AV41" s="10" t="str">
        <f>IF(J43=25,"0025",IF(J43=50,"0050",IF(J43=100,"0100",IF(J43=200,"0200",""))))</f>
        <v/>
      </c>
      <c r="AW41" s="5" t="str">
        <f t="shared" ref="AW41" si="23">AU41&amp;AV41</f>
        <v/>
      </c>
      <c r="AX41" s="5" t="str">
        <f>L43&amp;M43&amp;AD41&amp;N43</f>
        <v>.</v>
      </c>
    </row>
    <row r="42" spans="1:50" ht="15" customHeight="1">
      <c r="A42" s="89"/>
      <c r="B42" s="68"/>
      <c r="C42" s="68"/>
      <c r="D42" s="91"/>
      <c r="E42" s="68"/>
      <c r="F42" s="68"/>
      <c r="G42" s="68"/>
      <c r="H42" s="68"/>
      <c r="I42" s="68"/>
      <c r="J42" s="30"/>
      <c r="K42" s="30"/>
      <c r="L42" s="30"/>
      <c r="M42" s="30"/>
      <c r="N42" s="31"/>
      <c r="O42" s="71"/>
      <c r="P42" s="77"/>
      <c r="Q42" s="77"/>
      <c r="R42" s="77"/>
      <c r="S42" s="103"/>
      <c r="AD42" t="s">
        <v>45</v>
      </c>
      <c r="AM42" s="8"/>
      <c r="AN42" s="10"/>
    </row>
    <row r="43" spans="1:50" ht="15" customHeight="1">
      <c r="A43" s="92"/>
      <c r="B43" s="69"/>
      <c r="C43" s="69"/>
      <c r="D43" s="69"/>
      <c r="E43" s="69"/>
      <c r="F43" s="69"/>
      <c r="G43" s="69"/>
      <c r="H43" s="69"/>
      <c r="I43" s="69"/>
      <c r="J43" s="32"/>
      <c r="K43" s="32"/>
      <c r="L43" s="32"/>
      <c r="M43" s="32"/>
      <c r="N43" s="33"/>
      <c r="O43" s="72"/>
      <c r="P43" s="78"/>
      <c r="Q43" s="78"/>
      <c r="R43" s="78"/>
      <c r="S43" s="103"/>
      <c r="AD43" t="s">
        <v>45</v>
      </c>
      <c r="AN43" s="10"/>
    </row>
    <row r="44" spans="1:50" ht="15" customHeight="1">
      <c r="A44" s="88" t="s">
        <v>30</v>
      </c>
      <c r="B44" s="67"/>
      <c r="C44" s="67"/>
      <c r="D44" s="3"/>
      <c r="E44" s="67"/>
      <c r="F44" s="67"/>
      <c r="G44" s="67"/>
      <c r="H44" s="67"/>
      <c r="I44" s="67"/>
      <c r="J44" s="34"/>
      <c r="K44" s="34"/>
      <c r="L44" s="34"/>
      <c r="M44" s="34"/>
      <c r="N44" s="35"/>
      <c r="O44" s="71"/>
      <c r="P44" s="76"/>
      <c r="Q44" s="76"/>
      <c r="R44" s="76"/>
      <c r="S44" s="103"/>
      <c r="AD44" t="s">
        <v>45</v>
      </c>
      <c r="AE44" s="4" t="str">
        <f>A44</f>
        <v>13</v>
      </c>
      <c r="AF44" s="11">
        <f>$F$3</f>
        <v>0</v>
      </c>
      <c r="AG44" s="11">
        <f>$J$3</f>
        <v>0</v>
      </c>
      <c r="AH44" s="7">
        <f>D45</f>
        <v>0</v>
      </c>
      <c r="AI44" s="7">
        <f>D44</f>
        <v>0</v>
      </c>
      <c r="AJ44" s="8" t="str">
        <f>IF(B44="男",1,IF(B44="女",2,""))</f>
        <v/>
      </c>
      <c r="AK44" s="5" t="str">
        <f>E44&amp;F44&amp;G44</f>
        <v/>
      </c>
      <c r="AL44" s="9">
        <f>I44</f>
        <v>0</v>
      </c>
      <c r="AM44" s="8" t="str">
        <f>IF(K44="自由形",1,IF(K44="背泳ぎ",2,IF(K44="平泳ぎ",3,IF(K44="バタフライ",4,IF(K44="個人メドレー",5,"")))))</f>
        <v/>
      </c>
      <c r="AN44" s="10" t="str">
        <f>IF(J44=25,"0025",IF(J44=50,"0050",IF(J44=100,"0100",IF(J44=200,"0200",""))))</f>
        <v/>
      </c>
      <c r="AO44" s="5" t="str">
        <f>AM44&amp;AN44</f>
        <v/>
      </c>
      <c r="AP44" s="5" t="str">
        <f>L44&amp;M44&amp;AD44&amp;N44</f>
        <v>.</v>
      </c>
      <c r="AQ44" s="8" t="str">
        <f>IF(K45="自由形",1,IF(K45="背泳ぎ",2,IF(K45="平泳ぎ",3,IF(K45="バタフライ",4,IF(K45="個人メドレー",5,"")))))</f>
        <v/>
      </c>
      <c r="AR44" s="10" t="str">
        <f>IF(J45=25,"0025",IF(J45=50,"0050",IF(J45=100,"0100",IF(J45=200,"0200",""))))</f>
        <v/>
      </c>
      <c r="AS44" s="5" t="str">
        <f t="shared" ref="AS44" si="24">AQ44&amp;AR44</f>
        <v/>
      </c>
      <c r="AT44" s="5" t="str">
        <f>L45&amp;M45&amp;AD44&amp;N45</f>
        <v>.</v>
      </c>
      <c r="AU44" s="8" t="str">
        <f>IF(K46="自由形",1,IF(K46="背泳ぎ",2,IF(K46="平泳ぎ",3,IF(K46="バタフライ",4,IF(K46="個人メドレー",5,"")))))</f>
        <v/>
      </c>
      <c r="AV44" s="10" t="str">
        <f>IF(J46=25,"0025",IF(J46=50,"0050",IF(J46=100,"0100",IF(J46=200,"0200",""))))</f>
        <v/>
      </c>
      <c r="AW44" s="5" t="str">
        <f t="shared" ref="AW44" si="25">AU44&amp;AV44</f>
        <v/>
      </c>
      <c r="AX44" s="5" t="str">
        <f>L46&amp;M46&amp;AD44&amp;N46</f>
        <v>.</v>
      </c>
    </row>
    <row r="45" spans="1:50" ht="15" customHeight="1">
      <c r="A45" s="89"/>
      <c r="B45" s="68"/>
      <c r="C45" s="68"/>
      <c r="D45" s="91"/>
      <c r="E45" s="68"/>
      <c r="F45" s="68"/>
      <c r="G45" s="68"/>
      <c r="H45" s="68"/>
      <c r="I45" s="68"/>
      <c r="J45" s="30"/>
      <c r="K45" s="30"/>
      <c r="L45" s="30"/>
      <c r="M45" s="30"/>
      <c r="N45" s="31"/>
      <c r="O45" s="71"/>
      <c r="P45" s="77"/>
      <c r="Q45" s="77"/>
      <c r="R45" s="77"/>
      <c r="S45" s="103"/>
      <c r="AD45" t="s">
        <v>45</v>
      </c>
      <c r="AM45" s="8"/>
      <c r="AN45" s="10"/>
    </row>
    <row r="46" spans="1:50" ht="15" customHeight="1">
      <c r="A46" s="92"/>
      <c r="B46" s="69"/>
      <c r="C46" s="69"/>
      <c r="D46" s="69"/>
      <c r="E46" s="69"/>
      <c r="F46" s="69"/>
      <c r="G46" s="69"/>
      <c r="H46" s="69"/>
      <c r="I46" s="69"/>
      <c r="J46" s="32"/>
      <c r="K46" s="32"/>
      <c r="L46" s="32"/>
      <c r="M46" s="32"/>
      <c r="N46" s="33"/>
      <c r="O46" s="72"/>
      <c r="P46" s="78"/>
      <c r="Q46" s="78"/>
      <c r="R46" s="78"/>
      <c r="S46" s="103"/>
      <c r="AD46" t="s">
        <v>45</v>
      </c>
      <c r="AN46" s="10"/>
    </row>
    <row r="47" spans="1:50" ht="15" customHeight="1">
      <c r="A47" s="88" t="s">
        <v>31</v>
      </c>
      <c r="B47" s="67"/>
      <c r="C47" s="67"/>
      <c r="D47" s="3"/>
      <c r="E47" s="67"/>
      <c r="F47" s="67"/>
      <c r="G47" s="67"/>
      <c r="H47" s="67"/>
      <c r="I47" s="67"/>
      <c r="J47" s="34"/>
      <c r="K47" s="34"/>
      <c r="L47" s="34"/>
      <c r="M47" s="34"/>
      <c r="N47" s="35"/>
      <c r="O47" s="71"/>
      <c r="P47" s="76"/>
      <c r="Q47" s="76"/>
      <c r="R47" s="76"/>
      <c r="S47" s="103"/>
      <c r="AD47" t="s">
        <v>45</v>
      </c>
      <c r="AE47" s="4" t="str">
        <f>A47</f>
        <v>14</v>
      </c>
      <c r="AF47" s="11">
        <f>$F$3</f>
        <v>0</v>
      </c>
      <c r="AG47" s="11">
        <f>$J$3</f>
        <v>0</v>
      </c>
      <c r="AH47" s="7">
        <f>D48</f>
        <v>0</v>
      </c>
      <c r="AI47" s="7">
        <f>D47</f>
        <v>0</v>
      </c>
      <c r="AJ47" s="8" t="str">
        <f>IF(B47="男",1,IF(B47="女",2,""))</f>
        <v/>
      </c>
      <c r="AK47" s="5" t="str">
        <f>E47&amp;F47&amp;G47</f>
        <v/>
      </c>
      <c r="AL47" s="9">
        <f>I47</f>
        <v>0</v>
      </c>
      <c r="AM47" s="8" t="str">
        <f>IF(K47="自由形",1,IF(K47="背泳ぎ",2,IF(K47="平泳ぎ",3,IF(K47="バタフライ",4,IF(K47="個人メドレー",5,"")))))</f>
        <v/>
      </c>
      <c r="AN47" s="10" t="str">
        <f>IF(J47=25,"0025",IF(J47=50,"0050",IF(J47=100,"0100",IF(J47=200,"0200",""))))</f>
        <v/>
      </c>
      <c r="AO47" s="5" t="str">
        <f>AM47&amp;AN47</f>
        <v/>
      </c>
      <c r="AP47" s="5" t="str">
        <f>L47&amp;M47&amp;AD47&amp;N47</f>
        <v>.</v>
      </c>
      <c r="AQ47" s="8" t="str">
        <f>IF(K48="自由形",1,IF(K48="背泳ぎ",2,IF(K48="平泳ぎ",3,IF(K48="バタフライ",4,IF(K48="個人メドレー",5,"")))))</f>
        <v/>
      </c>
      <c r="AR47" s="10" t="str">
        <f>IF(J48=25,"0025",IF(J48=50,"0050",IF(J48=100,"0100",IF(J48=200,"0200",""))))</f>
        <v/>
      </c>
      <c r="AS47" s="5" t="str">
        <f t="shared" ref="AS47" si="26">AQ47&amp;AR47</f>
        <v/>
      </c>
      <c r="AT47" s="5" t="str">
        <f>L48&amp;M48&amp;AD47&amp;N48</f>
        <v>.</v>
      </c>
      <c r="AU47" s="8" t="str">
        <f>IF(K49="自由形",1,IF(K49="背泳ぎ",2,IF(K49="平泳ぎ",3,IF(K49="バタフライ",4,IF(K49="個人メドレー",5,"")))))</f>
        <v/>
      </c>
      <c r="AV47" s="10" t="str">
        <f>IF(J49=25,"0025",IF(J49=50,"0050",IF(J49=100,"0100",IF(J49=200,"0200",""))))</f>
        <v/>
      </c>
      <c r="AW47" s="5" t="str">
        <f t="shared" ref="AW47" si="27">AU47&amp;AV47</f>
        <v/>
      </c>
      <c r="AX47" s="5" t="str">
        <f>L49&amp;M49&amp;AD47&amp;N49</f>
        <v>.</v>
      </c>
    </row>
    <row r="48" spans="1:50" ht="15" customHeight="1">
      <c r="A48" s="89"/>
      <c r="B48" s="68"/>
      <c r="C48" s="68"/>
      <c r="D48" s="91"/>
      <c r="E48" s="68"/>
      <c r="F48" s="68"/>
      <c r="G48" s="68"/>
      <c r="H48" s="68"/>
      <c r="I48" s="68"/>
      <c r="J48" s="30"/>
      <c r="K48" s="30"/>
      <c r="L48" s="30"/>
      <c r="M48" s="30"/>
      <c r="N48" s="31"/>
      <c r="O48" s="71"/>
      <c r="P48" s="77"/>
      <c r="Q48" s="77"/>
      <c r="R48" s="77"/>
      <c r="S48" s="103"/>
      <c r="AD48" t="s">
        <v>45</v>
      </c>
      <c r="AM48" s="8"/>
      <c r="AN48" s="10"/>
    </row>
    <row r="49" spans="1:50" ht="15" customHeight="1">
      <c r="A49" s="92"/>
      <c r="B49" s="69"/>
      <c r="C49" s="69"/>
      <c r="D49" s="69"/>
      <c r="E49" s="69"/>
      <c r="F49" s="69"/>
      <c r="G49" s="69"/>
      <c r="H49" s="69"/>
      <c r="I49" s="69"/>
      <c r="J49" s="32"/>
      <c r="K49" s="32"/>
      <c r="L49" s="32"/>
      <c r="M49" s="32"/>
      <c r="N49" s="33"/>
      <c r="O49" s="72"/>
      <c r="P49" s="78"/>
      <c r="Q49" s="78"/>
      <c r="R49" s="78"/>
      <c r="S49" s="103"/>
      <c r="AD49" t="s">
        <v>45</v>
      </c>
      <c r="AN49" s="10"/>
    </row>
    <row r="50" spans="1:50" ht="15" customHeight="1">
      <c r="A50" s="88" t="s">
        <v>32</v>
      </c>
      <c r="B50" s="67"/>
      <c r="C50" s="67"/>
      <c r="D50" s="3"/>
      <c r="E50" s="67"/>
      <c r="F50" s="67"/>
      <c r="G50" s="67"/>
      <c r="H50" s="67"/>
      <c r="I50" s="67"/>
      <c r="J50" s="34"/>
      <c r="K50" s="34"/>
      <c r="L50" s="34"/>
      <c r="M50" s="34"/>
      <c r="N50" s="35"/>
      <c r="O50" s="71"/>
      <c r="P50" s="76"/>
      <c r="Q50" s="76"/>
      <c r="R50" s="76"/>
      <c r="S50" s="103"/>
      <c r="AD50" t="s">
        <v>45</v>
      </c>
      <c r="AE50" s="4" t="str">
        <f>A50</f>
        <v>15</v>
      </c>
      <c r="AF50" s="11">
        <f>$F$3</f>
        <v>0</v>
      </c>
      <c r="AG50" s="11">
        <f>$J$3</f>
        <v>0</v>
      </c>
      <c r="AH50" s="7">
        <f>D51</f>
        <v>0</v>
      </c>
      <c r="AI50" s="7">
        <f>D50</f>
        <v>0</v>
      </c>
      <c r="AJ50" s="8" t="str">
        <f>IF(B50="男",1,IF(B50="女",2,""))</f>
        <v/>
      </c>
      <c r="AK50" s="5" t="str">
        <f>E50&amp;F50&amp;G50</f>
        <v/>
      </c>
      <c r="AL50" s="9">
        <f>I50</f>
        <v>0</v>
      </c>
      <c r="AM50" s="8" t="str">
        <f>IF(K50="自由形",1,IF(K50="背泳ぎ",2,IF(K50="平泳ぎ",3,IF(K50="バタフライ",4,IF(K50="個人メドレー",5,"")))))</f>
        <v/>
      </c>
      <c r="AN50" s="10" t="str">
        <f>IF(J50=25,"0025",IF(J50=50,"0050",IF(J50=100,"0100",IF(J50=200,"0200",""))))</f>
        <v/>
      </c>
      <c r="AO50" s="5" t="str">
        <f>AM50&amp;AN50</f>
        <v/>
      </c>
      <c r="AP50" s="5" t="str">
        <f>L50&amp;M50&amp;AD50&amp;N50</f>
        <v>.</v>
      </c>
      <c r="AQ50" s="8" t="str">
        <f>IF(K51="自由形",1,IF(K51="背泳ぎ",2,IF(K51="平泳ぎ",3,IF(K51="バタフライ",4,IF(K51="個人メドレー",5,"")))))</f>
        <v/>
      </c>
      <c r="AR50" s="10" t="str">
        <f>IF(J51=25,"0025",IF(J51=50,"0050",IF(J51=100,"0100",IF(J51=200,"0200",""))))</f>
        <v/>
      </c>
      <c r="AS50" s="5" t="str">
        <f t="shared" ref="AS50" si="28">AQ50&amp;AR50</f>
        <v/>
      </c>
      <c r="AT50" s="5" t="str">
        <f>L51&amp;M51&amp;AD50&amp;N51</f>
        <v>.</v>
      </c>
      <c r="AU50" s="8" t="str">
        <f>IF(K52="自由形",1,IF(K52="背泳ぎ",2,IF(K52="平泳ぎ",3,IF(K52="バタフライ",4,IF(K52="個人メドレー",5,"")))))</f>
        <v/>
      </c>
      <c r="AV50" s="10" t="str">
        <f>IF(J52=25,"0025",IF(J52=50,"0050",IF(J52=100,"0100",IF(J52=200,"0200",""))))</f>
        <v/>
      </c>
      <c r="AW50" s="5" t="str">
        <f t="shared" ref="AW50" si="29">AU50&amp;AV50</f>
        <v/>
      </c>
      <c r="AX50" s="5" t="str">
        <f>L52&amp;M52&amp;AD50&amp;N52</f>
        <v>.</v>
      </c>
    </row>
    <row r="51" spans="1:50" ht="15" customHeight="1">
      <c r="A51" s="89"/>
      <c r="B51" s="68"/>
      <c r="C51" s="68"/>
      <c r="D51" s="91"/>
      <c r="E51" s="68"/>
      <c r="F51" s="68"/>
      <c r="G51" s="68"/>
      <c r="H51" s="68"/>
      <c r="I51" s="68"/>
      <c r="J51" s="30"/>
      <c r="K51" s="30"/>
      <c r="L51" s="30"/>
      <c r="M51" s="30"/>
      <c r="N51" s="31"/>
      <c r="O51" s="71"/>
      <c r="P51" s="77"/>
      <c r="Q51" s="77"/>
      <c r="R51" s="77"/>
      <c r="S51" s="103"/>
      <c r="AD51" t="s">
        <v>45</v>
      </c>
      <c r="AM51" s="8"/>
      <c r="AN51" s="10"/>
    </row>
    <row r="52" spans="1:50" ht="15" customHeight="1">
      <c r="A52" s="92"/>
      <c r="B52" s="69"/>
      <c r="C52" s="69"/>
      <c r="D52" s="69"/>
      <c r="E52" s="69"/>
      <c r="F52" s="69"/>
      <c r="G52" s="69"/>
      <c r="H52" s="69"/>
      <c r="I52" s="69"/>
      <c r="J52" s="32"/>
      <c r="K52" s="32"/>
      <c r="L52" s="32"/>
      <c r="M52" s="32"/>
      <c r="N52" s="33"/>
      <c r="O52" s="72"/>
      <c r="P52" s="78"/>
      <c r="Q52" s="78"/>
      <c r="R52" s="78"/>
      <c r="S52" s="103"/>
      <c r="AD52" t="s">
        <v>45</v>
      </c>
      <c r="AN52" s="10"/>
    </row>
    <row r="53" spans="1:50" ht="15" customHeight="1">
      <c r="A53" s="88" t="s">
        <v>33</v>
      </c>
      <c r="B53" s="67"/>
      <c r="C53" s="67"/>
      <c r="D53" s="3"/>
      <c r="E53" s="67"/>
      <c r="F53" s="67"/>
      <c r="G53" s="67"/>
      <c r="H53" s="67"/>
      <c r="I53" s="67"/>
      <c r="J53" s="34"/>
      <c r="K53" s="34"/>
      <c r="L53" s="34"/>
      <c r="M53" s="34"/>
      <c r="N53" s="35"/>
      <c r="O53" s="71"/>
      <c r="P53" s="76"/>
      <c r="Q53" s="76"/>
      <c r="R53" s="76"/>
      <c r="S53" s="103"/>
      <c r="AD53" t="s">
        <v>45</v>
      </c>
      <c r="AE53" s="4" t="str">
        <f>A53</f>
        <v>16</v>
      </c>
      <c r="AF53" s="11">
        <f>$F$3</f>
        <v>0</v>
      </c>
      <c r="AG53" s="11">
        <f>$J$3</f>
        <v>0</v>
      </c>
      <c r="AH53" s="7">
        <f>D54</f>
        <v>0</v>
      </c>
      <c r="AI53" s="7">
        <f>D53</f>
        <v>0</v>
      </c>
      <c r="AJ53" s="8" t="str">
        <f>IF(B53="男",1,IF(B53="女",2,""))</f>
        <v/>
      </c>
      <c r="AK53" s="5" t="str">
        <f>E53&amp;F53&amp;G53</f>
        <v/>
      </c>
      <c r="AL53" s="9">
        <f>I53</f>
        <v>0</v>
      </c>
      <c r="AM53" s="8" t="str">
        <f>IF(K53="自由形",1,IF(K53="背泳ぎ",2,IF(K53="平泳ぎ",3,IF(K53="バタフライ",4,IF(K53="個人メドレー",5,"")))))</f>
        <v/>
      </c>
      <c r="AN53" s="10" t="str">
        <f>IF(J53=25,"0025",IF(J53=50,"0050",IF(J53=100,"0100",IF(J53=200,"0200",""))))</f>
        <v/>
      </c>
      <c r="AO53" s="5" t="str">
        <f>AM53&amp;AN53</f>
        <v/>
      </c>
      <c r="AP53" s="5" t="str">
        <f>L53&amp;M53&amp;AD53&amp;N53</f>
        <v>.</v>
      </c>
      <c r="AQ53" s="8" t="str">
        <f>IF(K54="自由形",1,IF(K54="背泳ぎ",2,IF(K54="平泳ぎ",3,IF(K54="バタフライ",4,IF(K54="個人メドレー",5,"")))))</f>
        <v/>
      </c>
      <c r="AR53" s="10" t="str">
        <f>IF(J54=25,"0025",IF(J54=50,"0050",IF(J54=100,"0100",IF(J54=200,"0200",""))))</f>
        <v/>
      </c>
      <c r="AS53" s="5" t="str">
        <f t="shared" ref="AS53" si="30">AQ53&amp;AR53</f>
        <v/>
      </c>
      <c r="AT53" s="5" t="str">
        <f>L54&amp;M54&amp;AD53&amp;N54</f>
        <v>.</v>
      </c>
      <c r="AU53" s="8" t="str">
        <f>IF(K55="自由形",1,IF(K55="背泳ぎ",2,IF(K55="平泳ぎ",3,IF(K55="バタフライ",4,IF(K55="個人メドレー",5,"")))))</f>
        <v/>
      </c>
      <c r="AV53" s="10" t="str">
        <f>IF(J55=25,"0025",IF(J55=50,"0050",IF(J55=100,"0100",IF(J55=200,"0200",""))))</f>
        <v/>
      </c>
      <c r="AW53" s="5" t="str">
        <f t="shared" ref="AW53" si="31">AU53&amp;AV53</f>
        <v/>
      </c>
      <c r="AX53" s="5" t="str">
        <f>L55&amp;M55&amp;AD53&amp;N55</f>
        <v>.</v>
      </c>
    </row>
    <row r="54" spans="1:50" ht="15" customHeight="1">
      <c r="A54" s="89"/>
      <c r="B54" s="68"/>
      <c r="C54" s="68"/>
      <c r="D54" s="91"/>
      <c r="E54" s="68"/>
      <c r="F54" s="68"/>
      <c r="G54" s="68"/>
      <c r="H54" s="68"/>
      <c r="I54" s="68"/>
      <c r="J54" s="30"/>
      <c r="K54" s="30"/>
      <c r="L54" s="30"/>
      <c r="M54" s="30"/>
      <c r="N54" s="31"/>
      <c r="O54" s="71"/>
      <c r="P54" s="77"/>
      <c r="Q54" s="77"/>
      <c r="R54" s="77"/>
      <c r="S54" s="103"/>
      <c r="AD54" t="s">
        <v>45</v>
      </c>
      <c r="AM54" s="8"/>
      <c r="AN54" s="10"/>
    </row>
    <row r="55" spans="1:50" ht="15" customHeight="1">
      <c r="A55" s="92"/>
      <c r="B55" s="69"/>
      <c r="C55" s="69"/>
      <c r="D55" s="69"/>
      <c r="E55" s="69"/>
      <c r="F55" s="69"/>
      <c r="G55" s="69"/>
      <c r="H55" s="69"/>
      <c r="I55" s="69"/>
      <c r="J55" s="32"/>
      <c r="K55" s="32"/>
      <c r="L55" s="32"/>
      <c r="M55" s="32"/>
      <c r="N55" s="33"/>
      <c r="O55" s="72"/>
      <c r="P55" s="78"/>
      <c r="Q55" s="78"/>
      <c r="R55" s="78"/>
      <c r="S55" s="103"/>
      <c r="AD55" t="s">
        <v>45</v>
      </c>
      <c r="AN55" s="10"/>
    </row>
    <row r="56" spans="1:50" ht="15" customHeight="1">
      <c r="A56" s="88" t="s">
        <v>34</v>
      </c>
      <c r="B56" s="67"/>
      <c r="C56" s="67"/>
      <c r="D56" s="3"/>
      <c r="E56" s="67"/>
      <c r="F56" s="67"/>
      <c r="G56" s="67"/>
      <c r="H56" s="67"/>
      <c r="I56" s="67"/>
      <c r="J56" s="34"/>
      <c r="K56" s="34"/>
      <c r="L56" s="34"/>
      <c r="M56" s="34"/>
      <c r="N56" s="35"/>
      <c r="O56" s="71"/>
      <c r="P56" s="76"/>
      <c r="Q56" s="76"/>
      <c r="R56" s="76"/>
      <c r="S56" s="103"/>
      <c r="AD56" t="s">
        <v>45</v>
      </c>
      <c r="AE56" s="4" t="str">
        <f>A56</f>
        <v>17</v>
      </c>
      <c r="AF56" s="11">
        <f>$F$3</f>
        <v>0</v>
      </c>
      <c r="AG56" s="11">
        <f>$J$3</f>
        <v>0</v>
      </c>
      <c r="AH56" s="7">
        <f>D57</f>
        <v>0</v>
      </c>
      <c r="AI56" s="7">
        <f>D56</f>
        <v>0</v>
      </c>
      <c r="AJ56" s="8" t="str">
        <f>IF(B56="男",1,IF(B56="女",2,""))</f>
        <v/>
      </c>
      <c r="AK56" s="5" t="str">
        <f>E56&amp;F56&amp;G56</f>
        <v/>
      </c>
      <c r="AL56" s="9">
        <f>I56</f>
        <v>0</v>
      </c>
      <c r="AM56" s="8" t="str">
        <f>IF(K56="自由形",1,IF(K56="背泳ぎ",2,IF(K56="平泳ぎ",3,IF(K56="バタフライ",4,IF(K56="個人メドレー",5,"")))))</f>
        <v/>
      </c>
      <c r="AN56" s="10" t="str">
        <f>IF(J56=25,"0025",IF(J56=50,"0050",IF(J56=100,"0100",IF(J56=200,"0200",""))))</f>
        <v/>
      </c>
      <c r="AO56" s="5" t="str">
        <f>AM56&amp;AN56</f>
        <v/>
      </c>
      <c r="AP56" s="5" t="str">
        <f>L56&amp;M56&amp;AD56&amp;N56</f>
        <v>.</v>
      </c>
      <c r="AQ56" s="8" t="str">
        <f>IF(K57="自由形",1,IF(K57="背泳ぎ",2,IF(K57="平泳ぎ",3,IF(K57="バタフライ",4,IF(K57="個人メドレー",5,"")))))</f>
        <v/>
      </c>
      <c r="AR56" s="10" t="str">
        <f>IF(J57=25,"0025",IF(J57=50,"0050",IF(J57=100,"0100",IF(J57=200,"0200",""))))</f>
        <v/>
      </c>
      <c r="AS56" s="5" t="str">
        <f t="shared" ref="AS56" si="32">AQ56&amp;AR56</f>
        <v/>
      </c>
      <c r="AT56" s="5" t="str">
        <f>L57&amp;M57&amp;AD56&amp;N57</f>
        <v>.</v>
      </c>
      <c r="AU56" s="8" t="str">
        <f>IF(K58="自由形",1,IF(K58="背泳ぎ",2,IF(K58="平泳ぎ",3,IF(K58="バタフライ",4,IF(K58="個人メドレー",5,"")))))</f>
        <v/>
      </c>
      <c r="AV56" s="10" t="str">
        <f>IF(J58=25,"0025",IF(J58=50,"0050",IF(J58=100,"0100",IF(J58=200,"0200",""))))</f>
        <v/>
      </c>
      <c r="AW56" s="5" t="str">
        <f t="shared" ref="AW56" si="33">AU56&amp;AV56</f>
        <v/>
      </c>
      <c r="AX56" s="5" t="str">
        <f>L58&amp;M58&amp;AD56&amp;N58</f>
        <v>.</v>
      </c>
    </row>
    <row r="57" spans="1:50" ht="15" customHeight="1">
      <c r="A57" s="89"/>
      <c r="B57" s="68"/>
      <c r="C57" s="68"/>
      <c r="D57" s="91"/>
      <c r="E57" s="68"/>
      <c r="F57" s="68"/>
      <c r="G57" s="68"/>
      <c r="H57" s="68"/>
      <c r="I57" s="68"/>
      <c r="J57" s="30"/>
      <c r="K57" s="30"/>
      <c r="L57" s="30"/>
      <c r="M57" s="30"/>
      <c r="N57" s="31"/>
      <c r="O57" s="71"/>
      <c r="P57" s="77"/>
      <c r="Q57" s="77"/>
      <c r="R57" s="77"/>
      <c r="S57" s="103"/>
      <c r="AD57" t="s">
        <v>45</v>
      </c>
      <c r="AM57" s="8"/>
      <c r="AN57" s="10"/>
    </row>
    <row r="58" spans="1:50" ht="15" customHeight="1">
      <c r="A58" s="92"/>
      <c r="B58" s="69"/>
      <c r="C58" s="69"/>
      <c r="D58" s="69"/>
      <c r="E58" s="69"/>
      <c r="F58" s="69"/>
      <c r="G58" s="69"/>
      <c r="H58" s="69"/>
      <c r="I58" s="69"/>
      <c r="J58" s="32"/>
      <c r="K58" s="32"/>
      <c r="L58" s="32"/>
      <c r="M58" s="32"/>
      <c r="N58" s="33"/>
      <c r="O58" s="72"/>
      <c r="P58" s="78"/>
      <c r="Q58" s="78"/>
      <c r="R58" s="78"/>
      <c r="S58" s="103"/>
      <c r="AD58" t="s">
        <v>45</v>
      </c>
      <c r="AN58" s="10"/>
    </row>
    <row r="59" spans="1:50" ht="15" customHeight="1">
      <c r="A59" s="88" t="s">
        <v>35</v>
      </c>
      <c r="B59" s="67"/>
      <c r="C59" s="67"/>
      <c r="D59" s="3"/>
      <c r="E59" s="67"/>
      <c r="F59" s="67"/>
      <c r="G59" s="67"/>
      <c r="H59" s="67"/>
      <c r="I59" s="67"/>
      <c r="J59" s="34"/>
      <c r="K59" s="34"/>
      <c r="L59" s="34"/>
      <c r="M59" s="34"/>
      <c r="N59" s="35"/>
      <c r="O59" s="71"/>
      <c r="P59" s="76"/>
      <c r="Q59" s="76"/>
      <c r="R59" s="76"/>
      <c r="S59" s="103"/>
      <c r="AD59" t="s">
        <v>45</v>
      </c>
      <c r="AE59" s="4" t="str">
        <f>A59</f>
        <v>18</v>
      </c>
      <c r="AF59" s="11">
        <f>$F$3</f>
        <v>0</v>
      </c>
      <c r="AG59" s="11">
        <f>$J$3</f>
        <v>0</v>
      </c>
      <c r="AH59" s="7">
        <f>D60</f>
        <v>0</v>
      </c>
      <c r="AI59" s="7">
        <f>D59</f>
        <v>0</v>
      </c>
      <c r="AJ59" s="8" t="str">
        <f>IF(B59="男",1,IF(B59="女",2,""))</f>
        <v/>
      </c>
      <c r="AK59" s="5" t="str">
        <f>E59&amp;F59&amp;G59</f>
        <v/>
      </c>
      <c r="AL59" s="9">
        <f>I59</f>
        <v>0</v>
      </c>
      <c r="AM59" s="8" t="str">
        <f>IF(K59="自由形",1,IF(K59="背泳ぎ",2,IF(K59="平泳ぎ",3,IF(K59="バタフライ",4,IF(K59="個人メドレー",5,"")))))</f>
        <v/>
      </c>
      <c r="AN59" s="10" t="str">
        <f>IF(J59=25,"0025",IF(J59=50,"0050",IF(J59=100,"0100",IF(J59=200,"0200",""))))</f>
        <v/>
      </c>
      <c r="AO59" s="5" t="str">
        <f>AM59&amp;AN59</f>
        <v/>
      </c>
      <c r="AP59" s="5" t="str">
        <f>L59&amp;M59&amp;AD59&amp;N59</f>
        <v>.</v>
      </c>
      <c r="AQ59" s="8" t="str">
        <f>IF(K60="自由形",1,IF(K60="背泳ぎ",2,IF(K60="平泳ぎ",3,IF(K60="バタフライ",4,IF(K60="個人メドレー",5,"")))))</f>
        <v/>
      </c>
      <c r="AR59" s="10" t="str">
        <f>IF(J60=25,"0025",IF(J60=50,"0050",IF(J60=100,"0100",IF(J60=200,"0200",""))))</f>
        <v/>
      </c>
      <c r="AS59" s="5" t="str">
        <f t="shared" ref="AS59" si="34">AQ59&amp;AR59</f>
        <v/>
      </c>
      <c r="AT59" s="5" t="str">
        <f>L60&amp;M60&amp;AD59&amp;N60</f>
        <v>.</v>
      </c>
      <c r="AU59" s="8" t="str">
        <f>IF(K61="自由形",1,IF(K61="背泳ぎ",2,IF(K61="平泳ぎ",3,IF(K61="バタフライ",4,IF(K61="個人メドレー",5,"")))))</f>
        <v/>
      </c>
      <c r="AV59" s="10" t="str">
        <f>IF(J61=25,"0025",IF(J61=50,"0050",IF(J61=100,"0100",IF(J61=200,"0200",""))))</f>
        <v/>
      </c>
      <c r="AW59" s="5" t="str">
        <f t="shared" ref="AW59" si="35">AU59&amp;AV59</f>
        <v/>
      </c>
      <c r="AX59" s="5" t="str">
        <f>L61&amp;M61&amp;AD59&amp;N61</f>
        <v>.</v>
      </c>
    </row>
    <row r="60" spans="1:50" ht="15" customHeight="1">
      <c r="A60" s="89"/>
      <c r="B60" s="68"/>
      <c r="C60" s="68"/>
      <c r="D60" s="91"/>
      <c r="E60" s="68"/>
      <c r="F60" s="68"/>
      <c r="G60" s="68"/>
      <c r="H60" s="68"/>
      <c r="I60" s="68"/>
      <c r="J60" s="30"/>
      <c r="K60" s="30"/>
      <c r="L60" s="30"/>
      <c r="M60" s="30"/>
      <c r="N60" s="31"/>
      <c r="O60" s="71"/>
      <c r="P60" s="77"/>
      <c r="Q60" s="77"/>
      <c r="R60" s="77"/>
      <c r="S60" s="103"/>
      <c r="AD60" t="s">
        <v>45</v>
      </c>
      <c r="AM60" s="8"/>
      <c r="AN60" s="10"/>
    </row>
    <row r="61" spans="1:50" ht="15" customHeight="1">
      <c r="A61" s="92"/>
      <c r="B61" s="69"/>
      <c r="C61" s="69"/>
      <c r="D61" s="69"/>
      <c r="E61" s="69"/>
      <c r="F61" s="69"/>
      <c r="G61" s="69"/>
      <c r="H61" s="69"/>
      <c r="I61" s="69"/>
      <c r="J61" s="32"/>
      <c r="K61" s="32"/>
      <c r="L61" s="32"/>
      <c r="M61" s="32"/>
      <c r="N61" s="33"/>
      <c r="O61" s="72"/>
      <c r="P61" s="78"/>
      <c r="Q61" s="78"/>
      <c r="R61" s="78"/>
      <c r="S61" s="103"/>
      <c r="AD61" t="s">
        <v>45</v>
      </c>
      <c r="AN61" s="10"/>
    </row>
    <row r="62" spans="1:50" ht="15" customHeight="1">
      <c r="A62" s="88" t="s">
        <v>36</v>
      </c>
      <c r="B62" s="67"/>
      <c r="C62" s="67"/>
      <c r="D62" s="3"/>
      <c r="E62" s="67"/>
      <c r="F62" s="67"/>
      <c r="G62" s="67"/>
      <c r="H62" s="67"/>
      <c r="I62" s="67"/>
      <c r="J62" s="34"/>
      <c r="K62" s="34"/>
      <c r="L62" s="34"/>
      <c r="M62" s="34"/>
      <c r="N62" s="35"/>
      <c r="O62" s="71"/>
      <c r="P62" s="76"/>
      <c r="Q62" s="76"/>
      <c r="R62" s="76"/>
      <c r="S62" s="103"/>
      <c r="AD62" t="s">
        <v>45</v>
      </c>
      <c r="AE62" s="4" t="str">
        <f>A62</f>
        <v>19</v>
      </c>
      <c r="AF62" s="11">
        <f>$F$3</f>
        <v>0</v>
      </c>
      <c r="AG62" s="11">
        <f>$J$3</f>
        <v>0</v>
      </c>
      <c r="AH62" s="7">
        <f>D63</f>
        <v>0</v>
      </c>
      <c r="AI62" s="7">
        <f>D62</f>
        <v>0</v>
      </c>
      <c r="AJ62" s="8" t="str">
        <f>IF(B62="男",1,IF(B62="女",2,""))</f>
        <v/>
      </c>
      <c r="AK62" s="5" t="str">
        <f>E62&amp;F62&amp;G62</f>
        <v/>
      </c>
      <c r="AL62" s="9">
        <f>I62</f>
        <v>0</v>
      </c>
      <c r="AM62" s="8" t="str">
        <f>IF(K62="自由形",1,IF(K62="背泳ぎ",2,IF(K62="平泳ぎ",3,IF(K62="バタフライ",4,IF(K62="個人メドレー",5,"")))))</f>
        <v/>
      </c>
      <c r="AN62" s="10" t="str">
        <f>IF(J62=25,"0025",IF(J62=50,"0050",IF(J62=100,"0100",IF(J62=200,"0200",""))))</f>
        <v/>
      </c>
      <c r="AO62" s="5" t="str">
        <f>AM62&amp;AN62</f>
        <v/>
      </c>
      <c r="AP62" s="5" t="str">
        <f>L62&amp;M62&amp;AD62&amp;N62</f>
        <v>.</v>
      </c>
      <c r="AQ62" s="8" t="str">
        <f>IF(K63="自由形",1,IF(K63="背泳ぎ",2,IF(K63="平泳ぎ",3,IF(K63="バタフライ",4,IF(K63="個人メドレー",5,"")))))</f>
        <v/>
      </c>
      <c r="AR62" s="10" t="str">
        <f>IF(J63=25,"0025",IF(J63=50,"0050",IF(J63=100,"0100",IF(J63=200,"0200",""))))</f>
        <v/>
      </c>
      <c r="AS62" s="5" t="str">
        <f t="shared" ref="AS62" si="36">AQ62&amp;AR62</f>
        <v/>
      </c>
      <c r="AT62" s="5" t="str">
        <f>L63&amp;M63&amp;AD62&amp;N63</f>
        <v>.</v>
      </c>
      <c r="AU62" s="8" t="str">
        <f>IF(K64="自由形",1,IF(K64="背泳ぎ",2,IF(K64="平泳ぎ",3,IF(K64="バタフライ",4,IF(K64="個人メドレー",5,"")))))</f>
        <v/>
      </c>
      <c r="AV62" s="10" t="str">
        <f>IF(J64=25,"0025",IF(J64=50,"0050",IF(J64=100,"0100",IF(J64=200,"0200",""))))</f>
        <v/>
      </c>
      <c r="AW62" s="5" t="str">
        <f t="shared" ref="AW62" si="37">AU62&amp;AV62</f>
        <v/>
      </c>
      <c r="AX62" s="5" t="str">
        <f>L64&amp;M64&amp;AD62&amp;N64</f>
        <v>.</v>
      </c>
    </row>
    <row r="63" spans="1:50" ht="15" customHeight="1">
      <c r="A63" s="89"/>
      <c r="B63" s="68"/>
      <c r="C63" s="68"/>
      <c r="D63" s="91"/>
      <c r="E63" s="68"/>
      <c r="F63" s="68"/>
      <c r="G63" s="68"/>
      <c r="H63" s="68"/>
      <c r="I63" s="68"/>
      <c r="J63" s="30"/>
      <c r="K63" s="30"/>
      <c r="L63" s="30"/>
      <c r="M63" s="30"/>
      <c r="N63" s="31"/>
      <c r="O63" s="71"/>
      <c r="P63" s="77"/>
      <c r="Q63" s="77"/>
      <c r="R63" s="77"/>
      <c r="S63" s="103"/>
      <c r="AD63" t="s">
        <v>45</v>
      </c>
      <c r="AM63" s="8"/>
      <c r="AN63" s="10"/>
    </row>
    <row r="64" spans="1:50" ht="15" customHeight="1">
      <c r="A64" s="92"/>
      <c r="B64" s="69"/>
      <c r="C64" s="69"/>
      <c r="D64" s="69"/>
      <c r="E64" s="69"/>
      <c r="F64" s="69"/>
      <c r="G64" s="69"/>
      <c r="H64" s="69"/>
      <c r="I64" s="69"/>
      <c r="J64" s="32"/>
      <c r="K64" s="32"/>
      <c r="L64" s="32"/>
      <c r="M64" s="32"/>
      <c r="N64" s="33"/>
      <c r="O64" s="72"/>
      <c r="P64" s="78"/>
      <c r="Q64" s="78"/>
      <c r="R64" s="78"/>
      <c r="S64" s="103"/>
      <c r="AD64" t="s">
        <v>45</v>
      </c>
      <c r="AN64" s="10"/>
    </row>
    <row r="65" spans="1:50" ht="15" customHeight="1">
      <c r="A65" s="88" t="s">
        <v>37</v>
      </c>
      <c r="B65" s="67"/>
      <c r="C65" s="67"/>
      <c r="D65" s="3"/>
      <c r="E65" s="67"/>
      <c r="F65" s="67"/>
      <c r="G65" s="67"/>
      <c r="H65" s="67"/>
      <c r="I65" s="67"/>
      <c r="J65" s="34"/>
      <c r="K65" s="34"/>
      <c r="L65" s="34"/>
      <c r="M65" s="34"/>
      <c r="N65" s="35"/>
      <c r="O65" s="71"/>
      <c r="P65" s="76"/>
      <c r="Q65" s="76"/>
      <c r="R65" s="76"/>
      <c r="S65" s="103"/>
      <c r="AD65" t="s">
        <v>45</v>
      </c>
      <c r="AE65" s="4" t="str">
        <f>A65</f>
        <v>20</v>
      </c>
      <c r="AF65" s="11">
        <f>$F$3</f>
        <v>0</v>
      </c>
      <c r="AG65" s="11">
        <f>$J$3</f>
        <v>0</v>
      </c>
      <c r="AH65" s="7">
        <f>D66</f>
        <v>0</v>
      </c>
      <c r="AI65" s="7">
        <f>D65</f>
        <v>0</v>
      </c>
      <c r="AJ65" s="8" t="str">
        <f>IF(B65="男",1,IF(B65="女",2,""))</f>
        <v/>
      </c>
      <c r="AK65" s="5" t="str">
        <f>E65&amp;F65&amp;G65</f>
        <v/>
      </c>
      <c r="AL65" s="9">
        <f>I65</f>
        <v>0</v>
      </c>
      <c r="AM65" s="8" t="str">
        <f>IF(K65="自由形",1,IF(K65="背泳ぎ",2,IF(K65="平泳ぎ",3,IF(K65="バタフライ",4,IF(K65="個人メドレー",5,"")))))</f>
        <v/>
      </c>
      <c r="AN65" s="10" t="str">
        <f>IF(J65=25,"0025",IF(J65=50,"0050",IF(J65=100,"0100",IF(J65=200,"0200",""))))</f>
        <v/>
      </c>
      <c r="AO65" s="5" t="str">
        <f>AM65&amp;AN65</f>
        <v/>
      </c>
      <c r="AP65" s="5" t="str">
        <f>L65&amp;M65&amp;AD65&amp;N65</f>
        <v>.</v>
      </c>
      <c r="AQ65" s="8" t="str">
        <f>IF(K66="自由形",1,IF(K66="背泳ぎ",2,IF(K66="平泳ぎ",3,IF(K66="バタフライ",4,IF(K66="個人メドレー",5,"")))))</f>
        <v/>
      </c>
      <c r="AR65" s="10" t="str">
        <f>IF(J66=25,"0025",IF(J66=50,"0050",IF(J66=100,"0100",IF(J66=200,"0200",""))))</f>
        <v/>
      </c>
      <c r="AS65" s="5" t="str">
        <f t="shared" ref="AS65" si="38">AQ65&amp;AR65</f>
        <v/>
      </c>
      <c r="AT65" s="5" t="str">
        <f>L66&amp;M66&amp;AD65&amp;N66</f>
        <v>.</v>
      </c>
      <c r="AU65" s="8" t="str">
        <f>IF(K67="自由形",1,IF(K67="背泳ぎ",2,IF(K67="平泳ぎ",3,IF(K67="バタフライ",4,IF(K67="個人メドレー",5,"")))))</f>
        <v/>
      </c>
      <c r="AV65" s="10" t="str">
        <f>IF(J67=25,"0025",IF(J67=50,"0050",IF(J67=100,"0100",IF(J67=200,"0200",""))))</f>
        <v/>
      </c>
      <c r="AW65" s="5" t="str">
        <f t="shared" ref="AW65" si="39">AU65&amp;AV65</f>
        <v/>
      </c>
      <c r="AX65" s="5" t="str">
        <f>L67&amp;M67&amp;AD65&amp;N67</f>
        <v>.</v>
      </c>
    </row>
    <row r="66" spans="1:50" ht="15" customHeight="1">
      <c r="A66" s="89"/>
      <c r="B66" s="68"/>
      <c r="C66" s="68"/>
      <c r="D66" s="91"/>
      <c r="E66" s="68"/>
      <c r="F66" s="68"/>
      <c r="G66" s="68"/>
      <c r="H66" s="68"/>
      <c r="I66" s="68"/>
      <c r="J66" s="30"/>
      <c r="K66" s="30"/>
      <c r="L66" s="30"/>
      <c r="M66" s="30"/>
      <c r="N66" s="31"/>
      <c r="O66" s="71"/>
      <c r="P66" s="77"/>
      <c r="Q66" s="77"/>
      <c r="R66" s="77"/>
      <c r="S66" s="103"/>
      <c r="AD66" t="s">
        <v>45</v>
      </c>
      <c r="AM66" s="8"/>
      <c r="AN66" s="10"/>
    </row>
    <row r="67" spans="1:50" ht="15" customHeight="1" thickBot="1">
      <c r="A67" s="90"/>
      <c r="B67" s="70"/>
      <c r="C67" s="70"/>
      <c r="D67" s="70"/>
      <c r="E67" s="70"/>
      <c r="F67" s="70"/>
      <c r="G67" s="70"/>
      <c r="H67" s="70"/>
      <c r="I67" s="70"/>
      <c r="J67" s="36"/>
      <c r="K67" s="36"/>
      <c r="L67" s="36"/>
      <c r="M67" s="36"/>
      <c r="N67" s="37"/>
      <c r="O67" s="81"/>
      <c r="P67" s="79"/>
      <c r="Q67" s="79"/>
      <c r="R67" s="79"/>
      <c r="S67" s="105"/>
      <c r="AD67" t="s">
        <v>45</v>
      </c>
      <c r="AN67" s="10"/>
    </row>
    <row r="68" spans="1:50" ht="15" customHeight="1">
      <c r="A68" s="93" t="s">
        <v>38</v>
      </c>
      <c r="B68" s="75"/>
      <c r="C68" s="75"/>
      <c r="D68" s="24"/>
      <c r="E68" s="75"/>
      <c r="F68" s="75"/>
      <c r="G68" s="75"/>
      <c r="H68" s="75"/>
      <c r="I68" s="75"/>
      <c r="J68" s="28"/>
      <c r="K68" s="28"/>
      <c r="L68" s="28"/>
      <c r="M68" s="28"/>
      <c r="N68" s="29"/>
      <c r="O68" s="82"/>
      <c r="P68" s="80"/>
      <c r="Q68" s="80"/>
      <c r="R68" s="80"/>
      <c r="S68" s="104"/>
      <c r="AD68" t="s">
        <v>45</v>
      </c>
      <c r="AE68" s="4" t="str">
        <f>A68</f>
        <v>21</v>
      </c>
      <c r="AF68" s="11">
        <f>$F$3</f>
        <v>0</v>
      </c>
      <c r="AG68" s="11">
        <f>$J$3</f>
        <v>0</v>
      </c>
      <c r="AH68" s="7">
        <f>D69</f>
        <v>0</v>
      </c>
      <c r="AI68" s="7">
        <f>D68</f>
        <v>0</v>
      </c>
      <c r="AJ68" s="8" t="str">
        <f>IF(B68="男",1,IF(B68="女",2,""))</f>
        <v/>
      </c>
      <c r="AK68" s="5" t="str">
        <f>E68&amp;F68&amp;G68</f>
        <v/>
      </c>
      <c r="AL68" s="9">
        <f>I68</f>
        <v>0</v>
      </c>
      <c r="AM68" s="8" t="str">
        <f>IF(K68="自由形",1,IF(K68="背泳ぎ",2,IF(K68="平泳ぎ",3,IF(K68="バタフライ",4,IF(K68="個人メドレー",5,"")))))</f>
        <v/>
      </c>
      <c r="AN68" s="10" t="str">
        <f>IF(J68=25,"0025",IF(J68=50,"0050",IF(J68=100,"0100",IF(J68=200,"0200",""))))</f>
        <v/>
      </c>
      <c r="AO68" s="5" t="str">
        <f>AM68&amp;AN68</f>
        <v/>
      </c>
      <c r="AP68" s="5" t="str">
        <f>L68&amp;M68&amp;AD68&amp;N68</f>
        <v>.</v>
      </c>
      <c r="AQ68" s="8" t="str">
        <f>IF(K69="自由形",1,IF(K69="背泳ぎ",2,IF(K69="平泳ぎ",3,IF(K69="バタフライ",4,IF(K69="個人メドレー",5,"")))))</f>
        <v/>
      </c>
      <c r="AR68" s="10" t="str">
        <f>IF(J69=25,"0025",IF(J69=50,"0050",IF(J69=100,"0100",IF(J69=200,"0200",""))))</f>
        <v/>
      </c>
      <c r="AS68" s="5" t="str">
        <f t="shared" ref="AS68" si="40">AQ68&amp;AR68</f>
        <v/>
      </c>
      <c r="AT68" s="5" t="str">
        <f>L69&amp;M69&amp;AD68&amp;N69</f>
        <v>.</v>
      </c>
      <c r="AU68" s="8" t="str">
        <f>IF(K70="自由形",1,IF(K70="背泳ぎ",2,IF(K70="平泳ぎ",3,IF(K70="バタフライ",4,IF(K70="個人メドレー",5,"")))))</f>
        <v/>
      </c>
      <c r="AV68" s="10" t="str">
        <f>IF(J70=25,"0025",IF(J70=50,"0050",IF(J70=100,"0100",IF(J70=200,"0200",""))))</f>
        <v/>
      </c>
      <c r="AW68" s="5" t="str">
        <f t="shared" ref="AW68" si="41">AU68&amp;AV68</f>
        <v/>
      </c>
      <c r="AX68" s="5" t="str">
        <f>L70&amp;M70&amp;AD68&amp;N70</f>
        <v>.</v>
      </c>
    </row>
    <row r="69" spans="1:50" ht="15" customHeight="1">
      <c r="A69" s="89"/>
      <c r="B69" s="68"/>
      <c r="C69" s="68"/>
      <c r="D69" s="91"/>
      <c r="E69" s="68"/>
      <c r="F69" s="68"/>
      <c r="G69" s="68"/>
      <c r="H69" s="68"/>
      <c r="I69" s="68"/>
      <c r="J69" s="30"/>
      <c r="K69" s="30"/>
      <c r="L69" s="30"/>
      <c r="M69" s="30"/>
      <c r="N69" s="31"/>
      <c r="O69" s="71"/>
      <c r="P69" s="77"/>
      <c r="Q69" s="77"/>
      <c r="R69" s="77"/>
      <c r="S69" s="103"/>
      <c r="AD69" t="s">
        <v>45</v>
      </c>
      <c r="AM69" s="8"/>
      <c r="AN69" s="10"/>
    </row>
    <row r="70" spans="1:50" ht="15" customHeight="1">
      <c r="A70" s="92"/>
      <c r="B70" s="69"/>
      <c r="C70" s="69"/>
      <c r="D70" s="69"/>
      <c r="E70" s="69"/>
      <c r="F70" s="69"/>
      <c r="G70" s="69"/>
      <c r="H70" s="69"/>
      <c r="I70" s="69"/>
      <c r="J70" s="32"/>
      <c r="K70" s="32"/>
      <c r="L70" s="32"/>
      <c r="M70" s="32"/>
      <c r="N70" s="33"/>
      <c r="O70" s="72"/>
      <c r="P70" s="78"/>
      <c r="Q70" s="78"/>
      <c r="R70" s="78"/>
      <c r="S70" s="103"/>
      <c r="AD70" t="s">
        <v>45</v>
      </c>
      <c r="AN70" s="10"/>
    </row>
    <row r="71" spans="1:50" ht="15" customHeight="1">
      <c r="A71" s="88" t="s">
        <v>39</v>
      </c>
      <c r="B71" s="67"/>
      <c r="C71" s="67"/>
      <c r="D71" s="3"/>
      <c r="E71" s="67"/>
      <c r="F71" s="67"/>
      <c r="G71" s="67"/>
      <c r="H71" s="67"/>
      <c r="I71" s="67"/>
      <c r="J71" s="34"/>
      <c r="K71" s="34"/>
      <c r="L71" s="34"/>
      <c r="M71" s="34"/>
      <c r="N71" s="35"/>
      <c r="O71" s="71"/>
      <c r="P71" s="76"/>
      <c r="Q71" s="76"/>
      <c r="R71" s="76"/>
      <c r="S71" s="103"/>
      <c r="AD71" t="s">
        <v>45</v>
      </c>
      <c r="AE71" s="4" t="str">
        <f>A71</f>
        <v>22</v>
      </c>
      <c r="AF71" s="11">
        <f>$F$3</f>
        <v>0</v>
      </c>
      <c r="AG71" s="11">
        <f>$J$3</f>
        <v>0</v>
      </c>
      <c r="AH71" s="7">
        <f>D72</f>
        <v>0</v>
      </c>
      <c r="AI71" s="7">
        <f>D71</f>
        <v>0</v>
      </c>
      <c r="AJ71" s="8" t="str">
        <f>IF(B71="男",1,IF(B71="女",2,""))</f>
        <v/>
      </c>
      <c r="AK71" s="5" t="str">
        <f>E71&amp;F71&amp;G71</f>
        <v/>
      </c>
      <c r="AL71" s="9">
        <f>I71</f>
        <v>0</v>
      </c>
      <c r="AM71" s="8" t="str">
        <f>IF(K71="自由形",1,IF(K71="背泳ぎ",2,IF(K71="平泳ぎ",3,IF(K71="バタフライ",4,IF(K71="個人メドレー",5,"")))))</f>
        <v/>
      </c>
      <c r="AN71" s="10" t="str">
        <f>IF(J71=25,"0025",IF(J71=50,"0050",IF(J71=100,"0100",IF(J71=200,"0200",""))))</f>
        <v/>
      </c>
      <c r="AO71" s="5" t="str">
        <f>AM71&amp;AN71</f>
        <v/>
      </c>
      <c r="AP71" s="5" t="str">
        <f>L71&amp;M71&amp;AD71&amp;N71</f>
        <v>.</v>
      </c>
      <c r="AQ71" s="8" t="str">
        <f>IF(K72="自由形",1,IF(K72="背泳ぎ",2,IF(K72="平泳ぎ",3,IF(K72="バタフライ",4,IF(K72="個人メドレー",5,"")))))</f>
        <v/>
      </c>
      <c r="AR71" s="10" t="str">
        <f>IF(J72=25,"0025",IF(J72=50,"0050",IF(J72=100,"0100",IF(J72=200,"0200",""))))</f>
        <v/>
      </c>
      <c r="AS71" s="5" t="str">
        <f t="shared" ref="AS71" si="42">AQ71&amp;AR71</f>
        <v/>
      </c>
      <c r="AT71" s="5" t="str">
        <f>L72&amp;M72&amp;AD71&amp;N72</f>
        <v>.</v>
      </c>
      <c r="AU71" s="8" t="str">
        <f>IF(K73="自由形",1,IF(K73="背泳ぎ",2,IF(K73="平泳ぎ",3,IF(K73="バタフライ",4,IF(K73="個人メドレー",5,"")))))</f>
        <v/>
      </c>
      <c r="AV71" s="10" t="str">
        <f>IF(J73=25,"0025",IF(J73=50,"0050",IF(J73=100,"0100",IF(J73=200,"0200",""))))</f>
        <v/>
      </c>
      <c r="AW71" s="5" t="str">
        <f t="shared" ref="AW71" si="43">AU71&amp;AV71</f>
        <v/>
      </c>
      <c r="AX71" s="5" t="str">
        <f>L73&amp;M73&amp;AD71&amp;N73</f>
        <v>.</v>
      </c>
    </row>
    <row r="72" spans="1:50" ht="15" customHeight="1">
      <c r="A72" s="89"/>
      <c r="B72" s="68"/>
      <c r="C72" s="68"/>
      <c r="D72" s="91"/>
      <c r="E72" s="68"/>
      <c r="F72" s="68"/>
      <c r="G72" s="68"/>
      <c r="H72" s="68"/>
      <c r="I72" s="68"/>
      <c r="J72" s="30"/>
      <c r="K72" s="30"/>
      <c r="L72" s="30"/>
      <c r="M72" s="30"/>
      <c r="N72" s="31"/>
      <c r="O72" s="71"/>
      <c r="P72" s="77"/>
      <c r="Q72" s="77"/>
      <c r="R72" s="77"/>
      <c r="S72" s="103"/>
      <c r="AD72" t="s">
        <v>45</v>
      </c>
      <c r="AM72" s="8"/>
      <c r="AN72" s="10"/>
    </row>
    <row r="73" spans="1:50" ht="15" customHeight="1">
      <c r="A73" s="92"/>
      <c r="B73" s="69"/>
      <c r="C73" s="69"/>
      <c r="D73" s="69"/>
      <c r="E73" s="69"/>
      <c r="F73" s="69"/>
      <c r="G73" s="69"/>
      <c r="H73" s="69"/>
      <c r="I73" s="69"/>
      <c r="J73" s="32"/>
      <c r="K73" s="32"/>
      <c r="L73" s="32"/>
      <c r="M73" s="32"/>
      <c r="N73" s="33"/>
      <c r="O73" s="72"/>
      <c r="P73" s="78"/>
      <c r="Q73" s="78"/>
      <c r="R73" s="78"/>
      <c r="S73" s="103"/>
      <c r="AD73" t="s">
        <v>45</v>
      </c>
      <c r="AN73" s="10"/>
    </row>
    <row r="74" spans="1:50" ht="15" customHeight="1">
      <c r="A74" s="88" t="s">
        <v>40</v>
      </c>
      <c r="B74" s="67"/>
      <c r="C74" s="67"/>
      <c r="D74" s="3"/>
      <c r="E74" s="67"/>
      <c r="F74" s="67"/>
      <c r="G74" s="67"/>
      <c r="H74" s="67"/>
      <c r="I74" s="67"/>
      <c r="J74" s="34"/>
      <c r="K74" s="34"/>
      <c r="L74" s="34"/>
      <c r="M74" s="34"/>
      <c r="N74" s="35"/>
      <c r="O74" s="71"/>
      <c r="P74" s="76"/>
      <c r="Q74" s="76"/>
      <c r="R74" s="76"/>
      <c r="S74" s="103"/>
      <c r="AD74" t="s">
        <v>45</v>
      </c>
      <c r="AE74" s="4" t="str">
        <f>A74</f>
        <v>23</v>
      </c>
      <c r="AF74" s="11">
        <f>$F$3</f>
        <v>0</v>
      </c>
      <c r="AG74" s="11">
        <f>$J$3</f>
        <v>0</v>
      </c>
      <c r="AH74" s="7">
        <f>D75</f>
        <v>0</v>
      </c>
      <c r="AI74" s="7">
        <f>D74</f>
        <v>0</v>
      </c>
      <c r="AJ74" s="8" t="str">
        <f>IF(B74="男",1,IF(B74="女",2,""))</f>
        <v/>
      </c>
      <c r="AK74" s="5" t="str">
        <f>E74&amp;F74&amp;G74</f>
        <v/>
      </c>
      <c r="AL74" s="9">
        <f>I74</f>
        <v>0</v>
      </c>
      <c r="AM74" s="8" t="str">
        <f>IF(K74="自由形",1,IF(K74="背泳ぎ",2,IF(K74="平泳ぎ",3,IF(K74="バタフライ",4,IF(K74="個人メドレー",5,"")))))</f>
        <v/>
      </c>
      <c r="AN74" s="10" t="str">
        <f>IF(J74=25,"0025",IF(J74=50,"0050",IF(J74=100,"0100",IF(J74=200,"0200",""))))</f>
        <v/>
      </c>
      <c r="AO74" s="5" t="str">
        <f>AM74&amp;AN74</f>
        <v/>
      </c>
      <c r="AP74" s="5" t="str">
        <f>L74&amp;M74&amp;AD74&amp;N74</f>
        <v>.</v>
      </c>
      <c r="AQ74" s="8" t="str">
        <f>IF(K75="自由形",1,IF(K75="背泳ぎ",2,IF(K75="平泳ぎ",3,IF(K75="バタフライ",4,IF(K75="個人メドレー",5,"")))))</f>
        <v/>
      </c>
      <c r="AR74" s="10" t="str">
        <f>IF(J75=25,"0025",IF(J75=50,"0050",IF(J75=100,"0100",IF(J75=200,"0200",""))))</f>
        <v/>
      </c>
      <c r="AS74" s="5" t="str">
        <f t="shared" ref="AS74" si="44">AQ74&amp;AR74</f>
        <v/>
      </c>
      <c r="AT74" s="5" t="str">
        <f>L75&amp;M75&amp;AD74&amp;N75</f>
        <v>.</v>
      </c>
      <c r="AU74" s="8" t="str">
        <f>IF(K76="自由形",1,IF(K76="背泳ぎ",2,IF(K76="平泳ぎ",3,IF(K76="バタフライ",4,IF(K76="個人メドレー",5,"")))))</f>
        <v/>
      </c>
      <c r="AV74" s="10" t="str">
        <f>IF(J76=25,"0025",IF(J76=50,"0050",IF(J76=100,"0100",IF(J76=200,"0200",""))))</f>
        <v/>
      </c>
      <c r="AW74" s="5" t="str">
        <f t="shared" ref="AW74" si="45">AU74&amp;AV74</f>
        <v/>
      </c>
      <c r="AX74" s="5" t="str">
        <f>L76&amp;M76&amp;AD74&amp;N76</f>
        <v>.</v>
      </c>
    </row>
    <row r="75" spans="1:50" ht="15" customHeight="1">
      <c r="A75" s="89"/>
      <c r="B75" s="68"/>
      <c r="C75" s="68"/>
      <c r="D75" s="91"/>
      <c r="E75" s="68"/>
      <c r="F75" s="68"/>
      <c r="G75" s="68"/>
      <c r="H75" s="68"/>
      <c r="I75" s="68"/>
      <c r="J75" s="30"/>
      <c r="K75" s="30"/>
      <c r="L75" s="30"/>
      <c r="M75" s="30"/>
      <c r="N75" s="31"/>
      <c r="O75" s="71"/>
      <c r="P75" s="77"/>
      <c r="Q75" s="77"/>
      <c r="R75" s="77"/>
      <c r="S75" s="103"/>
      <c r="AD75" t="s">
        <v>45</v>
      </c>
      <c r="AM75" s="8"/>
      <c r="AN75" s="10"/>
    </row>
    <row r="76" spans="1:50" ht="15" customHeight="1">
      <c r="A76" s="92"/>
      <c r="B76" s="69"/>
      <c r="C76" s="69"/>
      <c r="D76" s="69"/>
      <c r="E76" s="69"/>
      <c r="F76" s="69"/>
      <c r="G76" s="69"/>
      <c r="H76" s="69"/>
      <c r="I76" s="69"/>
      <c r="J76" s="32"/>
      <c r="K76" s="32"/>
      <c r="L76" s="32"/>
      <c r="M76" s="32"/>
      <c r="N76" s="33"/>
      <c r="O76" s="72"/>
      <c r="P76" s="78"/>
      <c r="Q76" s="78"/>
      <c r="R76" s="78"/>
      <c r="S76" s="103"/>
      <c r="AD76" t="s">
        <v>45</v>
      </c>
      <c r="AN76" s="10"/>
    </row>
    <row r="77" spans="1:50" ht="15" customHeight="1">
      <c r="A77" s="88" t="s">
        <v>41</v>
      </c>
      <c r="B77" s="67"/>
      <c r="C77" s="67"/>
      <c r="D77" s="3"/>
      <c r="E77" s="67"/>
      <c r="F77" s="67"/>
      <c r="G77" s="67"/>
      <c r="H77" s="67"/>
      <c r="I77" s="67"/>
      <c r="J77" s="34"/>
      <c r="K77" s="34"/>
      <c r="L77" s="34"/>
      <c r="M77" s="34"/>
      <c r="N77" s="35"/>
      <c r="O77" s="71"/>
      <c r="P77" s="76"/>
      <c r="Q77" s="76"/>
      <c r="R77" s="76"/>
      <c r="S77" s="103"/>
      <c r="AD77" t="s">
        <v>45</v>
      </c>
      <c r="AE77" s="4" t="str">
        <f>A77</f>
        <v>24</v>
      </c>
      <c r="AF77" s="11">
        <f>$F$3</f>
        <v>0</v>
      </c>
      <c r="AG77" s="11">
        <f>$J$3</f>
        <v>0</v>
      </c>
      <c r="AH77" s="7">
        <f>D78</f>
        <v>0</v>
      </c>
      <c r="AI77" s="7">
        <f>D77</f>
        <v>0</v>
      </c>
      <c r="AJ77" s="8" t="str">
        <f>IF(B77="男",1,IF(B77="女",2,""))</f>
        <v/>
      </c>
      <c r="AK77" s="5" t="str">
        <f>E77&amp;F77&amp;G77</f>
        <v/>
      </c>
      <c r="AL77" s="9">
        <f>I77</f>
        <v>0</v>
      </c>
      <c r="AM77" s="8" t="str">
        <f>IF(K77="自由形",1,IF(K77="背泳ぎ",2,IF(K77="平泳ぎ",3,IF(K77="バタフライ",4,IF(K77="個人メドレー",5,"")))))</f>
        <v/>
      </c>
      <c r="AN77" s="10" t="str">
        <f>IF(J77=25,"0025",IF(J77=50,"0050",IF(J77=100,"0100",IF(J77=200,"0200",""))))</f>
        <v/>
      </c>
      <c r="AO77" s="5" t="str">
        <f>AM77&amp;AN77</f>
        <v/>
      </c>
      <c r="AP77" s="5" t="str">
        <f>L77&amp;M77&amp;AD77&amp;N77</f>
        <v>.</v>
      </c>
      <c r="AQ77" s="8" t="str">
        <f>IF(K78="自由形",1,IF(K78="背泳ぎ",2,IF(K78="平泳ぎ",3,IF(K78="バタフライ",4,IF(K78="個人メドレー",5,"")))))</f>
        <v/>
      </c>
      <c r="AR77" s="10" t="str">
        <f>IF(J78=25,"0025",IF(J78=50,"0050",IF(J78=100,"0100",IF(J78=200,"0200",""))))</f>
        <v/>
      </c>
      <c r="AS77" s="5" t="str">
        <f t="shared" ref="AS77" si="46">AQ77&amp;AR77</f>
        <v/>
      </c>
      <c r="AT77" s="5" t="str">
        <f>L78&amp;M78&amp;AD77&amp;N78</f>
        <v>.</v>
      </c>
      <c r="AU77" s="8" t="str">
        <f>IF(K79="自由形",1,IF(K79="背泳ぎ",2,IF(K79="平泳ぎ",3,IF(K79="バタフライ",4,IF(K79="個人メドレー",5,"")))))</f>
        <v/>
      </c>
      <c r="AV77" s="10" t="str">
        <f>IF(J79=25,"0025",IF(J79=50,"0050",IF(J79=100,"0100",IF(J79=200,"0200",""))))</f>
        <v/>
      </c>
      <c r="AW77" s="5" t="str">
        <f t="shared" ref="AW77" si="47">AU77&amp;AV77</f>
        <v/>
      </c>
      <c r="AX77" s="5" t="str">
        <f>L79&amp;M79&amp;AD77&amp;N79</f>
        <v>.</v>
      </c>
    </row>
    <row r="78" spans="1:50" ht="15" customHeight="1">
      <c r="A78" s="89"/>
      <c r="B78" s="68"/>
      <c r="C78" s="68"/>
      <c r="D78" s="91"/>
      <c r="E78" s="68"/>
      <c r="F78" s="68"/>
      <c r="G78" s="68"/>
      <c r="H78" s="68"/>
      <c r="I78" s="68"/>
      <c r="J78" s="30"/>
      <c r="K78" s="30"/>
      <c r="L78" s="30"/>
      <c r="M78" s="30"/>
      <c r="N78" s="31"/>
      <c r="O78" s="71"/>
      <c r="P78" s="77"/>
      <c r="Q78" s="77"/>
      <c r="R78" s="77"/>
      <c r="S78" s="103"/>
      <c r="AD78" t="s">
        <v>45</v>
      </c>
      <c r="AM78" s="8"/>
      <c r="AN78" s="10"/>
    </row>
    <row r="79" spans="1:50" ht="15" customHeight="1">
      <c r="A79" s="92"/>
      <c r="B79" s="69"/>
      <c r="C79" s="69"/>
      <c r="D79" s="69"/>
      <c r="E79" s="69"/>
      <c r="F79" s="69"/>
      <c r="G79" s="69"/>
      <c r="H79" s="69"/>
      <c r="I79" s="69"/>
      <c r="J79" s="32"/>
      <c r="K79" s="32"/>
      <c r="L79" s="32"/>
      <c r="M79" s="32"/>
      <c r="N79" s="33"/>
      <c r="O79" s="72"/>
      <c r="P79" s="78"/>
      <c r="Q79" s="78"/>
      <c r="R79" s="78"/>
      <c r="S79" s="103"/>
      <c r="AD79" t="s">
        <v>45</v>
      </c>
      <c r="AN79" s="10"/>
    </row>
    <row r="80" spans="1:50" ht="15" customHeight="1">
      <c r="A80" s="88" t="s">
        <v>42</v>
      </c>
      <c r="B80" s="67"/>
      <c r="C80" s="67"/>
      <c r="D80" s="3"/>
      <c r="E80" s="67"/>
      <c r="F80" s="67"/>
      <c r="G80" s="67"/>
      <c r="H80" s="67"/>
      <c r="I80" s="67"/>
      <c r="J80" s="34"/>
      <c r="K80" s="34"/>
      <c r="L80" s="34"/>
      <c r="M80" s="34"/>
      <c r="N80" s="35"/>
      <c r="O80" s="71"/>
      <c r="P80" s="76"/>
      <c r="Q80" s="76"/>
      <c r="R80" s="76"/>
      <c r="S80" s="103"/>
      <c r="AD80" t="s">
        <v>45</v>
      </c>
      <c r="AE80" s="4" t="str">
        <f>A80</f>
        <v>25</v>
      </c>
      <c r="AF80" s="11">
        <f>$F$3</f>
        <v>0</v>
      </c>
      <c r="AG80" s="11">
        <f>$J$3</f>
        <v>0</v>
      </c>
      <c r="AH80" s="7">
        <f>D81</f>
        <v>0</v>
      </c>
      <c r="AI80" s="7">
        <f>D80</f>
        <v>0</v>
      </c>
      <c r="AJ80" s="8" t="str">
        <f>IF(B80="男",1,IF(B80="女",2,""))</f>
        <v/>
      </c>
      <c r="AK80" s="5" t="str">
        <f>E80&amp;F80&amp;G80</f>
        <v/>
      </c>
      <c r="AL80" s="9">
        <f>I80</f>
        <v>0</v>
      </c>
      <c r="AM80" s="8" t="str">
        <f>IF(K80="自由形",1,IF(K80="背泳ぎ",2,IF(K80="平泳ぎ",3,IF(K80="バタフライ",4,IF(K80="個人メドレー",5,"")))))</f>
        <v/>
      </c>
      <c r="AN80" s="10" t="str">
        <f>IF(J80=25,"0025",IF(J80=50,"0050",IF(J80=100,"0100",IF(J80=200,"0200",""))))</f>
        <v/>
      </c>
      <c r="AO80" s="5" t="str">
        <f>AM80&amp;AN80</f>
        <v/>
      </c>
      <c r="AP80" s="5" t="str">
        <f>L80&amp;M80&amp;AD80&amp;N80</f>
        <v>.</v>
      </c>
      <c r="AQ80" s="8" t="str">
        <f>IF(K81="自由形",1,IF(K81="背泳ぎ",2,IF(K81="平泳ぎ",3,IF(K81="バタフライ",4,IF(K81="個人メドレー",5,"")))))</f>
        <v/>
      </c>
      <c r="AR80" s="10" t="str">
        <f>IF(J81=25,"0025",IF(J81=50,"0050",IF(J81=100,"0100",IF(J81=200,"0200",""))))</f>
        <v/>
      </c>
      <c r="AS80" s="5" t="str">
        <f t="shared" ref="AS80" si="48">AQ80&amp;AR80</f>
        <v/>
      </c>
      <c r="AT80" s="5" t="str">
        <f>L81&amp;M81&amp;AD80&amp;N81</f>
        <v>.</v>
      </c>
      <c r="AU80" s="8" t="str">
        <f>IF(K82="自由形",1,IF(K82="背泳ぎ",2,IF(K82="平泳ぎ",3,IF(K82="バタフライ",4,IF(K82="個人メドレー",5,"")))))</f>
        <v/>
      </c>
      <c r="AV80" s="10" t="str">
        <f>IF(J82=25,"0025",IF(J82=50,"0050",IF(J82=100,"0100",IF(J82=200,"0200",""))))</f>
        <v/>
      </c>
      <c r="AW80" s="5" t="str">
        <f t="shared" ref="AW80" si="49">AU80&amp;AV80</f>
        <v/>
      </c>
      <c r="AX80" s="5" t="str">
        <f>L82&amp;M82&amp;AD80&amp;N82</f>
        <v>.</v>
      </c>
    </row>
    <row r="81" spans="1:50" ht="15" customHeight="1">
      <c r="A81" s="89"/>
      <c r="B81" s="68"/>
      <c r="C81" s="68"/>
      <c r="D81" s="91"/>
      <c r="E81" s="68"/>
      <c r="F81" s="68"/>
      <c r="G81" s="68"/>
      <c r="H81" s="68"/>
      <c r="I81" s="68"/>
      <c r="J81" s="30"/>
      <c r="K81" s="30"/>
      <c r="L81" s="30"/>
      <c r="M81" s="30"/>
      <c r="N81" s="31"/>
      <c r="O81" s="71"/>
      <c r="P81" s="77"/>
      <c r="Q81" s="77"/>
      <c r="R81" s="77"/>
      <c r="S81" s="103"/>
      <c r="AD81" t="s">
        <v>45</v>
      </c>
      <c r="AM81" s="8"/>
      <c r="AN81" s="10"/>
    </row>
    <row r="82" spans="1:50" ht="15" customHeight="1">
      <c r="A82" s="92"/>
      <c r="B82" s="69"/>
      <c r="C82" s="69"/>
      <c r="D82" s="69"/>
      <c r="E82" s="69"/>
      <c r="F82" s="69"/>
      <c r="G82" s="69"/>
      <c r="H82" s="69"/>
      <c r="I82" s="69"/>
      <c r="J82" s="32"/>
      <c r="K82" s="32"/>
      <c r="L82" s="32"/>
      <c r="M82" s="32"/>
      <c r="N82" s="33"/>
      <c r="O82" s="72"/>
      <c r="P82" s="78"/>
      <c r="Q82" s="78"/>
      <c r="R82" s="78"/>
      <c r="S82" s="103"/>
      <c r="AD82" t="s">
        <v>45</v>
      </c>
      <c r="AN82" s="10"/>
    </row>
    <row r="83" spans="1:50" ht="15" customHeight="1">
      <c r="A83" s="88" t="s">
        <v>97</v>
      </c>
      <c r="B83" s="67"/>
      <c r="C83" s="67"/>
      <c r="D83" s="3"/>
      <c r="E83" s="67"/>
      <c r="F83" s="67"/>
      <c r="G83" s="67"/>
      <c r="H83" s="67"/>
      <c r="I83" s="67"/>
      <c r="J83" s="34"/>
      <c r="K83" s="34"/>
      <c r="L83" s="34"/>
      <c r="M83" s="34"/>
      <c r="N83" s="35"/>
      <c r="O83" s="71"/>
      <c r="P83" s="76"/>
      <c r="Q83" s="76"/>
      <c r="R83" s="76"/>
      <c r="S83" s="103"/>
      <c r="AD83" t="s">
        <v>45</v>
      </c>
      <c r="AE83" s="4" t="str">
        <f>A83</f>
        <v>26</v>
      </c>
      <c r="AF83" s="11">
        <f>$F$3</f>
        <v>0</v>
      </c>
      <c r="AG83" s="11">
        <f>$J$3</f>
        <v>0</v>
      </c>
      <c r="AH83" s="7">
        <f>D84</f>
        <v>0</v>
      </c>
      <c r="AI83" s="7">
        <f>D83</f>
        <v>0</v>
      </c>
      <c r="AJ83" s="8" t="str">
        <f>IF(B83="男",1,IF(B83="女",2,""))</f>
        <v/>
      </c>
      <c r="AK83" s="5" t="str">
        <f>E83&amp;F83&amp;G83</f>
        <v/>
      </c>
      <c r="AL83" s="9">
        <f>I83</f>
        <v>0</v>
      </c>
      <c r="AM83" s="8" t="str">
        <f>IF(K83="自由形",1,IF(K83="背泳ぎ",2,IF(K83="平泳ぎ",3,IF(K83="バタフライ",4,IF(K83="個人メドレー",5,"")))))</f>
        <v/>
      </c>
      <c r="AN83" s="10" t="str">
        <f>IF(J83=25,"0025",IF(J83=50,"0050",IF(J83=100,"0100",IF(J83=200,"0200",""))))</f>
        <v/>
      </c>
      <c r="AO83" s="5" t="str">
        <f>AM83&amp;AN83</f>
        <v/>
      </c>
      <c r="AP83" s="5" t="str">
        <f>L83&amp;M83&amp;AD83&amp;N83</f>
        <v>.</v>
      </c>
      <c r="AQ83" s="8" t="str">
        <f>IF(K84="自由形",1,IF(K84="背泳ぎ",2,IF(K84="平泳ぎ",3,IF(K84="バタフライ",4,IF(K84="個人メドレー",5,"")))))</f>
        <v/>
      </c>
      <c r="AR83" s="10" t="str">
        <f>IF(J84=25,"0025",IF(J84=50,"0050",IF(J84=100,"0100",IF(J84=200,"0200",""))))</f>
        <v/>
      </c>
      <c r="AS83" s="5" t="str">
        <f t="shared" ref="AS83" si="50">AQ83&amp;AR83</f>
        <v/>
      </c>
      <c r="AT83" s="5" t="str">
        <f>L84&amp;M84&amp;AD83&amp;N84</f>
        <v>.</v>
      </c>
      <c r="AU83" s="8" t="str">
        <f>IF(K85="自由形",1,IF(K85="背泳ぎ",2,IF(K85="平泳ぎ",3,IF(K85="バタフライ",4,IF(K85="個人メドレー",5,"")))))</f>
        <v/>
      </c>
      <c r="AV83" s="10" t="str">
        <f>IF(J85=25,"0025",IF(J85=50,"0050",IF(J85=100,"0100",IF(J85=200,"0200",""))))</f>
        <v/>
      </c>
      <c r="AW83" s="5" t="str">
        <f t="shared" ref="AW83" si="51">AU83&amp;AV83</f>
        <v/>
      </c>
      <c r="AX83" s="5" t="str">
        <f>L85&amp;M85&amp;AD83&amp;N85</f>
        <v>.</v>
      </c>
    </row>
    <row r="84" spans="1:50" ht="15" customHeight="1">
      <c r="A84" s="89"/>
      <c r="B84" s="68"/>
      <c r="C84" s="68"/>
      <c r="D84" s="91"/>
      <c r="E84" s="68"/>
      <c r="F84" s="68"/>
      <c r="G84" s="68"/>
      <c r="H84" s="68"/>
      <c r="I84" s="68"/>
      <c r="J84" s="30"/>
      <c r="K84" s="30"/>
      <c r="L84" s="30"/>
      <c r="M84" s="30"/>
      <c r="N84" s="31"/>
      <c r="O84" s="71"/>
      <c r="P84" s="77"/>
      <c r="Q84" s="77"/>
      <c r="R84" s="77"/>
      <c r="S84" s="103"/>
      <c r="AD84" t="s">
        <v>45</v>
      </c>
      <c r="AM84" s="8"/>
      <c r="AN84" s="10"/>
    </row>
    <row r="85" spans="1:50" ht="15" customHeight="1">
      <c r="A85" s="92"/>
      <c r="B85" s="69"/>
      <c r="C85" s="69"/>
      <c r="D85" s="69"/>
      <c r="E85" s="69"/>
      <c r="F85" s="69"/>
      <c r="G85" s="69"/>
      <c r="H85" s="69"/>
      <c r="I85" s="69"/>
      <c r="J85" s="32"/>
      <c r="K85" s="32"/>
      <c r="L85" s="32"/>
      <c r="M85" s="32"/>
      <c r="N85" s="33"/>
      <c r="O85" s="72"/>
      <c r="P85" s="78"/>
      <c r="Q85" s="78"/>
      <c r="R85" s="78"/>
      <c r="S85" s="103"/>
      <c r="AD85" t="s">
        <v>45</v>
      </c>
      <c r="AN85" s="10"/>
    </row>
    <row r="86" spans="1:50" ht="15" customHeight="1">
      <c r="A86" s="88" t="s">
        <v>98</v>
      </c>
      <c r="B86" s="67"/>
      <c r="C86" s="67"/>
      <c r="D86" s="3"/>
      <c r="E86" s="67"/>
      <c r="F86" s="67"/>
      <c r="G86" s="67"/>
      <c r="H86" s="67"/>
      <c r="I86" s="67"/>
      <c r="J86" s="34"/>
      <c r="K86" s="34"/>
      <c r="L86" s="34"/>
      <c r="M86" s="34"/>
      <c r="N86" s="35"/>
      <c r="O86" s="71"/>
      <c r="P86" s="76"/>
      <c r="Q86" s="76"/>
      <c r="R86" s="76"/>
      <c r="S86" s="103"/>
      <c r="AD86" t="s">
        <v>45</v>
      </c>
      <c r="AE86" s="4" t="str">
        <f>A86</f>
        <v>27</v>
      </c>
      <c r="AF86" s="11">
        <f>$F$3</f>
        <v>0</v>
      </c>
      <c r="AG86" s="11">
        <f>$J$3</f>
        <v>0</v>
      </c>
      <c r="AH86" s="7">
        <f>D87</f>
        <v>0</v>
      </c>
      <c r="AI86" s="7">
        <f>D86</f>
        <v>0</v>
      </c>
      <c r="AJ86" s="8" t="str">
        <f>IF(B86="男",1,IF(B86="女",2,""))</f>
        <v/>
      </c>
      <c r="AK86" s="5" t="str">
        <f>E86&amp;F86&amp;G86</f>
        <v/>
      </c>
      <c r="AL86" s="9">
        <f>I86</f>
        <v>0</v>
      </c>
      <c r="AM86" s="8" t="str">
        <f>IF(K86="自由形",1,IF(K86="背泳ぎ",2,IF(K86="平泳ぎ",3,IF(K86="バタフライ",4,IF(K86="個人メドレー",5,"")))))</f>
        <v/>
      </c>
      <c r="AN86" s="10" t="str">
        <f>IF(J86=25,"0025",IF(J86=50,"0050",IF(J86=100,"0100",IF(J86=200,"0200",""))))</f>
        <v/>
      </c>
      <c r="AO86" s="5" t="str">
        <f>AM86&amp;AN86</f>
        <v/>
      </c>
      <c r="AP86" s="5" t="str">
        <f>L86&amp;M86&amp;AD86&amp;N86</f>
        <v>.</v>
      </c>
      <c r="AQ86" s="8" t="str">
        <f>IF(K87="自由形",1,IF(K87="背泳ぎ",2,IF(K87="平泳ぎ",3,IF(K87="バタフライ",4,IF(K87="個人メドレー",5,"")))))</f>
        <v/>
      </c>
      <c r="AR86" s="10" t="str">
        <f>IF(J87=25,"0025",IF(J87=50,"0050",IF(J87=100,"0100",IF(J87=200,"0200",""))))</f>
        <v/>
      </c>
      <c r="AS86" s="5" t="str">
        <f t="shared" ref="AS86" si="52">AQ86&amp;AR86</f>
        <v/>
      </c>
      <c r="AT86" s="5" t="str">
        <f>L87&amp;M87&amp;AD86&amp;N87</f>
        <v>.</v>
      </c>
      <c r="AU86" s="8" t="str">
        <f>IF(K88="自由形",1,IF(K88="背泳ぎ",2,IF(K88="平泳ぎ",3,IF(K88="バタフライ",4,IF(K88="個人メドレー",5,"")))))</f>
        <v/>
      </c>
      <c r="AV86" s="10" t="str">
        <f>IF(J88=25,"0025",IF(J88=50,"0050",IF(J88=100,"0100",IF(J88=200,"0200",""))))</f>
        <v/>
      </c>
      <c r="AW86" s="5" t="str">
        <f t="shared" ref="AW86" si="53">AU86&amp;AV86</f>
        <v/>
      </c>
      <c r="AX86" s="5" t="str">
        <f>L88&amp;M88&amp;AD86&amp;N88</f>
        <v>.</v>
      </c>
    </row>
    <row r="87" spans="1:50" ht="15" customHeight="1">
      <c r="A87" s="89"/>
      <c r="B87" s="68"/>
      <c r="C87" s="68"/>
      <c r="D87" s="91"/>
      <c r="E87" s="68"/>
      <c r="F87" s="68"/>
      <c r="G87" s="68"/>
      <c r="H87" s="68"/>
      <c r="I87" s="68"/>
      <c r="J87" s="30"/>
      <c r="K87" s="30"/>
      <c r="L87" s="30"/>
      <c r="M87" s="30"/>
      <c r="N87" s="31"/>
      <c r="O87" s="71"/>
      <c r="P87" s="77"/>
      <c r="Q87" s="77"/>
      <c r="R87" s="77"/>
      <c r="S87" s="103"/>
      <c r="AD87" t="s">
        <v>45</v>
      </c>
      <c r="AM87" s="8"/>
      <c r="AN87" s="10"/>
    </row>
    <row r="88" spans="1:50" ht="15" customHeight="1">
      <c r="A88" s="92"/>
      <c r="B88" s="69"/>
      <c r="C88" s="69"/>
      <c r="D88" s="69"/>
      <c r="E88" s="69"/>
      <c r="F88" s="69"/>
      <c r="G88" s="69"/>
      <c r="H88" s="69"/>
      <c r="I88" s="69"/>
      <c r="J88" s="32"/>
      <c r="K88" s="32"/>
      <c r="L88" s="32"/>
      <c r="M88" s="32"/>
      <c r="N88" s="33"/>
      <c r="O88" s="72"/>
      <c r="P88" s="78"/>
      <c r="Q88" s="78"/>
      <c r="R88" s="78"/>
      <c r="S88" s="103"/>
      <c r="AD88" t="s">
        <v>45</v>
      </c>
      <c r="AN88" s="10"/>
    </row>
    <row r="89" spans="1:50" ht="15" customHeight="1">
      <c r="A89" s="88" t="s">
        <v>99</v>
      </c>
      <c r="B89" s="67"/>
      <c r="C89" s="67"/>
      <c r="D89" s="3"/>
      <c r="E89" s="67"/>
      <c r="F89" s="67"/>
      <c r="G89" s="67"/>
      <c r="H89" s="67"/>
      <c r="I89" s="67"/>
      <c r="J89" s="34"/>
      <c r="K89" s="34"/>
      <c r="L89" s="34"/>
      <c r="M89" s="34"/>
      <c r="N89" s="35"/>
      <c r="O89" s="71"/>
      <c r="P89" s="76"/>
      <c r="Q89" s="76"/>
      <c r="R89" s="76"/>
      <c r="S89" s="103"/>
      <c r="AD89" t="s">
        <v>45</v>
      </c>
      <c r="AE89" s="4" t="str">
        <f>A89</f>
        <v>28</v>
      </c>
      <c r="AF89" s="11">
        <f>$F$3</f>
        <v>0</v>
      </c>
      <c r="AG89" s="11">
        <f>$J$3</f>
        <v>0</v>
      </c>
      <c r="AH89" s="7">
        <f>D90</f>
        <v>0</v>
      </c>
      <c r="AI89" s="7">
        <f>D89</f>
        <v>0</v>
      </c>
      <c r="AJ89" s="8" t="str">
        <f>IF(B89="男",1,IF(B89="女",2,""))</f>
        <v/>
      </c>
      <c r="AK89" s="5" t="str">
        <f>E89&amp;F89&amp;G89</f>
        <v/>
      </c>
      <c r="AL89" s="9">
        <f>I89</f>
        <v>0</v>
      </c>
      <c r="AM89" s="8" t="str">
        <f>IF(K89="自由形",1,IF(K89="背泳ぎ",2,IF(K89="平泳ぎ",3,IF(K89="バタフライ",4,IF(K89="個人メドレー",5,"")))))</f>
        <v/>
      </c>
      <c r="AN89" s="10" t="str">
        <f>IF(J89=25,"0025",IF(J89=50,"0050",IF(J89=100,"0100",IF(J89=200,"0200",""))))</f>
        <v/>
      </c>
      <c r="AO89" s="5" t="str">
        <f>AM89&amp;AN89</f>
        <v/>
      </c>
      <c r="AP89" s="5" t="str">
        <f>L89&amp;M89&amp;AD89&amp;N89</f>
        <v>.</v>
      </c>
      <c r="AQ89" s="8" t="str">
        <f>IF(K90="自由形",1,IF(K90="背泳ぎ",2,IF(K90="平泳ぎ",3,IF(K90="バタフライ",4,IF(K90="個人メドレー",5,"")))))</f>
        <v/>
      </c>
      <c r="AR89" s="10" t="str">
        <f>IF(J90=25,"0025",IF(J90=50,"0050",IF(J90=100,"0100",IF(J90=200,"0200",""))))</f>
        <v/>
      </c>
      <c r="AS89" s="5" t="str">
        <f t="shared" ref="AS89" si="54">AQ89&amp;AR89</f>
        <v/>
      </c>
      <c r="AT89" s="5" t="str">
        <f>L90&amp;M90&amp;AD89&amp;N90</f>
        <v>.</v>
      </c>
      <c r="AU89" s="8" t="str">
        <f>IF(K91="自由形",1,IF(K91="背泳ぎ",2,IF(K91="平泳ぎ",3,IF(K91="バタフライ",4,IF(K91="個人メドレー",5,"")))))</f>
        <v/>
      </c>
      <c r="AV89" s="10" t="str">
        <f>IF(J91=25,"0025",IF(J91=50,"0050",IF(J91=100,"0100",IF(J91=200,"0200",""))))</f>
        <v/>
      </c>
      <c r="AW89" s="5" t="str">
        <f t="shared" ref="AW89" si="55">AU89&amp;AV89</f>
        <v/>
      </c>
      <c r="AX89" s="5" t="str">
        <f>L91&amp;M91&amp;AD89&amp;N91</f>
        <v>.</v>
      </c>
    </row>
    <row r="90" spans="1:50" ht="15" customHeight="1">
      <c r="A90" s="89"/>
      <c r="B90" s="68"/>
      <c r="C90" s="68"/>
      <c r="D90" s="91"/>
      <c r="E90" s="68"/>
      <c r="F90" s="68"/>
      <c r="G90" s="68"/>
      <c r="H90" s="68"/>
      <c r="I90" s="68"/>
      <c r="J90" s="30"/>
      <c r="K90" s="30"/>
      <c r="L90" s="30"/>
      <c r="M90" s="30"/>
      <c r="N90" s="31"/>
      <c r="O90" s="71"/>
      <c r="P90" s="77"/>
      <c r="Q90" s="77"/>
      <c r="R90" s="77"/>
      <c r="S90" s="103"/>
      <c r="AD90" t="s">
        <v>45</v>
      </c>
      <c r="AM90" s="8"/>
      <c r="AN90" s="10"/>
    </row>
    <row r="91" spans="1:50" ht="15" customHeight="1">
      <c r="A91" s="92"/>
      <c r="B91" s="69"/>
      <c r="C91" s="69"/>
      <c r="D91" s="69"/>
      <c r="E91" s="69"/>
      <c r="F91" s="69"/>
      <c r="G91" s="69"/>
      <c r="H91" s="69"/>
      <c r="I91" s="69"/>
      <c r="J91" s="32"/>
      <c r="K91" s="32"/>
      <c r="L91" s="32"/>
      <c r="M91" s="32"/>
      <c r="N91" s="33"/>
      <c r="O91" s="72"/>
      <c r="P91" s="78"/>
      <c r="Q91" s="78"/>
      <c r="R91" s="78"/>
      <c r="S91" s="103"/>
      <c r="AD91" t="s">
        <v>45</v>
      </c>
      <c r="AN91" s="10"/>
    </row>
    <row r="92" spans="1:50" ht="15" customHeight="1">
      <c r="A92" s="88" t="s">
        <v>100</v>
      </c>
      <c r="B92" s="67"/>
      <c r="C92" s="67"/>
      <c r="D92" s="3"/>
      <c r="E92" s="67"/>
      <c r="F92" s="67"/>
      <c r="G92" s="67"/>
      <c r="H92" s="67"/>
      <c r="I92" s="67"/>
      <c r="J92" s="34"/>
      <c r="K92" s="34"/>
      <c r="L92" s="34"/>
      <c r="M92" s="34"/>
      <c r="N92" s="35"/>
      <c r="O92" s="71"/>
      <c r="P92" s="76"/>
      <c r="Q92" s="76"/>
      <c r="R92" s="76"/>
      <c r="S92" s="103"/>
      <c r="AD92" t="s">
        <v>45</v>
      </c>
      <c r="AE92" s="4" t="str">
        <f>A92</f>
        <v>29</v>
      </c>
      <c r="AF92" s="11">
        <f>$F$3</f>
        <v>0</v>
      </c>
      <c r="AG92" s="11">
        <f>$J$3</f>
        <v>0</v>
      </c>
      <c r="AH92" s="7">
        <f>D93</f>
        <v>0</v>
      </c>
      <c r="AI92" s="7">
        <f>D92</f>
        <v>0</v>
      </c>
      <c r="AJ92" s="8" t="str">
        <f>IF(B92="男",1,IF(B92="女",2,""))</f>
        <v/>
      </c>
      <c r="AK92" s="5" t="str">
        <f>E92&amp;F92&amp;G92</f>
        <v/>
      </c>
      <c r="AL92" s="9">
        <f>I92</f>
        <v>0</v>
      </c>
      <c r="AM92" s="8" t="str">
        <f>IF(K92="自由形",1,IF(K92="背泳ぎ",2,IF(K92="平泳ぎ",3,IF(K92="バタフライ",4,IF(K92="個人メドレー",5,"")))))</f>
        <v/>
      </c>
      <c r="AN92" s="10" t="str">
        <f>IF(J92=25,"0025",IF(J92=50,"0050",IF(J92=100,"0100",IF(J92=200,"0200",""))))</f>
        <v/>
      </c>
      <c r="AO92" s="5" t="str">
        <f>AM92&amp;AN92</f>
        <v/>
      </c>
      <c r="AP92" s="5" t="str">
        <f>L92&amp;M92&amp;AD92&amp;N92</f>
        <v>.</v>
      </c>
      <c r="AQ92" s="8" t="str">
        <f>IF(K93="自由形",1,IF(K93="背泳ぎ",2,IF(K93="平泳ぎ",3,IF(K93="バタフライ",4,IF(K93="個人メドレー",5,"")))))</f>
        <v/>
      </c>
      <c r="AR92" s="10" t="str">
        <f>IF(J93=25,"0025",IF(J93=50,"0050",IF(J93=100,"0100",IF(J93=200,"0200",""))))</f>
        <v/>
      </c>
      <c r="AS92" s="5" t="str">
        <f t="shared" ref="AS92" si="56">AQ92&amp;AR92</f>
        <v/>
      </c>
      <c r="AT92" s="5" t="str">
        <f>L93&amp;M93&amp;AD92&amp;N93</f>
        <v>.</v>
      </c>
      <c r="AU92" s="8" t="str">
        <f>IF(K94="自由形",1,IF(K94="背泳ぎ",2,IF(K94="平泳ぎ",3,IF(K94="バタフライ",4,IF(K94="個人メドレー",5,"")))))</f>
        <v/>
      </c>
      <c r="AV92" s="10" t="str">
        <f>IF(J94=25,"0025",IF(J94=50,"0050",IF(J94=100,"0100",IF(J94=200,"0200",""))))</f>
        <v/>
      </c>
      <c r="AW92" s="5" t="str">
        <f t="shared" ref="AW92" si="57">AU92&amp;AV92</f>
        <v/>
      </c>
      <c r="AX92" s="5" t="str">
        <f>L94&amp;M94&amp;AD92&amp;N94</f>
        <v>.</v>
      </c>
    </row>
    <row r="93" spans="1:50" ht="15" customHeight="1">
      <c r="A93" s="89"/>
      <c r="B93" s="68"/>
      <c r="C93" s="68"/>
      <c r="D93" s="91"/>
      <c r="E93" s="68"/>
      <c r="F93" s="68"/>
      <c r="G93" s="68"/>
      <c r="H93" s="68"/>
      <c r="I93" s="68"/>
      <c r="J93" s="30"/>
      <c r="K93" s="30"/>
      <c r="L93" s="30"/>
      <c r="M93" s="30"/>
      <c r="N93" s="31"/>
      <c r="O93" s="71"/>
      <c r="P93" s="77"/>
      <c r="Q93" s="77"/>
      <c r="R93" s="77"/>
      <c r="S93" s="103"/>
      <c r="AD93" t="s">
        <v>45</v>
      </c>
      <c r="AM93" s="8"/>
      <c r="AN93" s="10"/>
    </row>
    <row r="94" spans="1:50" ht="15" customHeight="1">
      <c r="A94" s="92"/>
      <c r="B94" s="69"/>
      <c r="C94" s="69"/>
      <c r="D94" s="69"/>
      <c r="E94" s="69"/>
      <c r="F94" s="69"/>
      <c r="G94" s="69"/>
      <c r="H94" s="69"/>
      <c r="I94" s="69"/>
      <c r="J94" s="32"/>
      <c r="K94" s="32"/>
      <c r="L94" s="32"/>
      <c r="M94" s="32"/>
      <c r="N94" s="33"/>
      <c r="O94" s="72"/>
      <c r="P94" s="78"/>
      <c r="Q94" s="78"/>
      <c r="R94" s="78"/>
      <c r="S94" s="103"/>
      <c r="AD94" t="s">
        <v>45</v>
      </c>
      <c r="AN94" s="10"/>
    </row>
    <row r="95" spans="1:50" ht="15" customHeight="1">
      <c r="A95" s="88" t="s">
        <v>101</v>
      </c>
      <c r="B95" s="67"/>
      <c r="C95" s="67"/>
      <c r="D95" s="3"/>
      <c r="E95" s="67"/>
      <c r="F95" s="67"/>
      <c r="G95" s="67"/>
      <c r="H95" s="67"/>
      <c r="I95" s="67"/>
      <c r="J95" s="34"/>
      <c r="K95" s="34"/>
      <c r="L95" s="34"/>
      <c r="M95" s="34"/>
      <c r="N95" s="35"/>
      <c r="O95" s="71"/>
      <c r="P95" s="76"/>
      <c r="Q95" s="76"/>
      <c r="R95" s="76"/>
      <c r="S95" s="103"/>
      <c r="AD95" t="s">
        <v>45</v>
      </c>
      <c r="AE95" s="4" t="str">
        <f>A95</f>
        <v>30</v>
      </c>
      <c r="AF95" s="11">
        <f>$F$3</f>
        <v>0</v>
      </c>
      <c r="AG95" s="11">
        <f>$J$3</f>
        <v>0</v>
      </c>
      <c r="AH95" s="7">
        <f>D96</f>
        <v>0</v>
      </c>
      <c r="AI95" s="7">
        <f>D95</f>
        <v>0</v>
      </c>
      <c r="AJ95" s="8" t="str">
        <f>IF(B95="男",1,IF(B95="女",2,""))</f>
        <v/>
      </c>
      <c r="AK95" s="5" t="str">
        <f>E95&amp;F95&amp;G95</f>
        <v/>
      </c>
      <c r="AL95" s="9">
        <f>I95</f>
        <v>0</v>
      </c>
      <c r="AM95" s="8" t="str">
        <f>IF(K95="自由形",1,IF(K95="背泳ぎ",2,IF(K95="平泳ぎ",3,IF(K95="バタフライ",4,IF(K95="個人メドレー",5,"")))))</f>
        <v/>
      </c>
      <c r="AN95" s="10" t="str">
        <f>IF(J95=25,"0025",IF(J95=50,"0050",IF(J95=100,"0100",IF(J95=200,"0200",""))))</f>
        <v/>
      </c>
      <c r="AO95" s="5" t="str">
        <f>AM95&amp;AN95</f>
        <v/>
      </c>
      <c r="AP95" s="5" t="str">
        <f>L95&amp;M95&amp;AD95&amp;N95</f>
        <v>.</v>
      </c>
      <c r="AQ95" s="8" t="str">
        <f>IF(K96="自由形",1,IF(K96="背泳ぎ",2,IF(K96="平泳ぎ",3,IF(K96="バタフライ",4,IF(K96="個人メドレー",5,"")))))</f>
        <v/>
      </c>
      <c r="AR95" s="10" t="str">
        <f>IF(J96=25,"0025",IF(J96=50,"0050",IF(J96=100,"0100",IF(J96=200,"0200",""))))</f>
        <v/>
      </c>
      <c r="AS95" s="5" t="str">
        <f t="shared" ref="AS95" si="58">AQ95&amp;AR95</f>
        <v/>
      </c>
      <c r="AT95" s="5" t="str">
        <f>L96&amp;M96&amp;AD95&amp;N96</f>
        <v>.</v>
      </c>
      <c r="AU95" s="8" t="str">
        <f>IF(K97="自由形",1,IF(K97="背泳ぎ",2,IF(K97="平泳ぎ",3,IF(K97="バタフライ",4,IF(K97="個人メドレー",5,"")))))</f>
        <v/>
      </c>
      <c r="AV95" s="10" t="str">
        <f>IF(J97=25,"0025",IF(J97=50,"0050",IF(J97=100,"0100",IF(J97=200,"0200",""))))</f>
        <v/>
      </c>
      <c r="AW95" s="5" t="str">
        <f t="shared" ref="AW95" si="59">AU95&amp;AV95</f>
        <v/>
      </c>
      <c r="AX95" s="5" t="str">
        <f>L97&amp;M97&amp;AD95&amp;N97</f>
        <v>.</v>
      </c>
    </row>
    <row r="96" spans="1:50" ht="15" customHeight="1">
      <c r="A96" s="89"/>
      <c r="B96" s="68"/>
      <c r="C96" s="68"/>
      <c r="D96" s="91"/>
      <c r="E96" s="68"/>
      <c r="F96" s="68"/>
      <c r="G96" s="68"/>
      <c r="H96" s="68"/>
      <c r="I96" s="68"/>
      <c r="J96" s="30"/>
      <c r="K96" s="30"/>
      <c r="L96" s="30"/>
      <c r="M96" s="30"/>
      <c r="N96" s="31"/>
      <c r="O96" s="71"/>
      <c r="P96" s="77"/>
      <c r="Q96" s="77"/>
      <c r="R96" s="77"/>
      <c r="S96" s="103"/>
      <c r="AD96" t="s">
        <v>45</v>
      </c>
      <c r="AM96" s="8"/>
      <c r="AN96" s="10"/>
    </row>
    <row r="97" spans="1:50" ht="15" customHeight="1" thickBot="1">
      <c r="A97" s="90"/>
      <c r="B97" s="70"/>
      <c r="C97" s="70"/>
      <c r="D97" s="70"/>
      <c r="E97" s="70"/>
      <c r="F97" s="70"/>
      <c r="G97" s="70"/>
      <c r="H97" s="70"/>
      <c r="I97" s="70"/>
      <c r="J97" s="36"/>
      <c r="K97" s="36"/>
      <c r="L97" s="36"/>
      <c r="M97" s="36"/>
      <c r="N97" s="37"/>
      <c r="O97" s="81"/>
      <c r="P97" s="79"/>
      <c r="Q97" s="79"/>
      <c r="R97" s="79"/>
      <c r="S97" s="105"/>
      <c r="AD97" t="s">
        <v>45</v>
      </c>
      <c r="AN97" s="10"/>
    </row>
    <row r="98" spans="1:50" ht="15" customHeight="1">
      <c r="A98" s="93" t="s">
        <v>102</v>
      </c>
      <c r="B98" s="75"/>
      <c r="C98" s="75"/>
      <c r="D98" s="24"/>
      <c r="E98" s="75"/>
      <c r="F98" s="75"/>
      <c r="G98" s="75"/>
      <c r="H98" s="75"/>
      <c r="I98" s="75"/>
      <c r="J98" s="28"/>
      <c r="K98" s="28"/>
      <c r="L98" s="28"/>
      <c r="M98" s="28"/>
      <c r="N98" s="29"/>
      <c r="O98" s="82"/>
      <c r="P98" s="80"/>
      <c r="Q98" s="80"/>
      <c r="R98" s="80"/>
      <c r="S98" s="104"/>
      <c r="AD98" t="s">
        <v>45</v>
      </c>
      <c r="AE98" s="4" t="str">
        <f>A98</f>
        <v>31</v>
      </c>
      <c r="AF98" s="11">
        <f>$F$3</f>
        <v>0</v>
      </c>
      <c r="AG98" s="11">
        <f>$J$3</f>
        <v>0</v>
      </c>
      <c r="AH98" s="7">
        <f>D99</f>
        <v>0</v>
      </c>
      <c r="AI98" s="7">
        <f>D98</f>
        <v>0</v>
      </c>
      <c r="AJ98" s="8" t="str">
        <f>IF(B98="男",1,IF(B98="女",2,""))</f>
        <v/>
      </c>
      <c r="AK98" s="5" t="str">
        <f>E98&amp;F98&amp;G98</f>
        <v/>
      </c>
      <c r="AL98" s="9">
        <f>I98</f>
        <v>0</v>
      </c>
      <c r="AM98" s="8" t="str">
        <f>IF(K98="自由形",1,IF(K98="背泳ぎ",2,IF(K98="平泳ぎ",3,IF(K98="バタフライ",4,IF(K98="個人メドレー",5,"")))))</f>
        <v/>
      </c>
      <c r="AN98" s="10" t="str">
        <f>IF(J98=25,"0025",IF(J98=50,"0050",IF(J98=100,"0100",IF(J98=200,"0200",""))))</f>
        <v/>
      </c>
      <c r="AO98" s="5" t="str">
        <f>AM98&amp;AN98</f>
        <v/>
      </c>
      <c r="AP98" s="5" t="str">
        <f>L98&amp;M98&amp;AD98&amp;N98</f>
        <v>.</v>
      </c>
      <c r="AQ98" s="8" t="str">
        <f>IF(K99="自由形",1,IF(K99="背泳ぎ",2,IF(K99="平泳ぎ",3,IF(K99="バタフライ",4,IF(K99="個人メドレー",5,"")))))</f>
        <v/>
      </c>
      <c r="AR98" s="10" t="str">
        <f>IF(J99=25,"0025",IF(J99=50,"0050",IF(J99=100,"0100",IF(J99=200,"0200",""))))</f>
        <v/>
      </c>
      <c r="AS98" s="5" t="str">
        <f t="shared" ref="AS98" si="60">AQ98&amp;AR98</f>
        <v/>
      </c>
      <c r="AT98" s="5" t="str">
        <f>L99&amp;M99&amp;AD98&amp;N99</f>
        <v>.</v>
      </c>
      <c r="AU98" s="8" t="str">
        <f>IF(K100="自由形",1,IF(K100="背泳ぎ",2,IF(K100="平泳ぎ",3,IF(K100="バタフライ",4,IF(K100="個人メドレー",5,"")))))</f>
        <v/>
      </c>
      <c r="AV98" s="10" t="str">
        <f>IF(J100=25,"0025",IF(J100=50,"0050",IF(J100=100,"0100",IF(J100=200,"0200",""))))</f>
        <v/>
      </c>
      <c r="AW98" s="5" t="str">
        <f t="shared" ref="AW98" si="61">AU98&amp;AV98</f>
        <v/>
      </c>
      <c r="AX98" s="5" t="str">
        <f>L100&amp;M100&amp;AD98&amp;N100</f>
        <v>.</v>
      </c>
    </row>
    <row r="99" spans="1:50" ht="15" customHeight="1">
      <c r="A99" s="89"/>
      <c r="B99" s="68"/>
      <c r="C99" s="68"/>
      <c r="D99" s="91"/>
      <c r="E99" s="68"/>
      <c r="F99" s="68"/>
      <c r="G99" s="68"/>
      <c r="H99" s="68"/>
      <c r="I99" s="68"/>
      <c r="J99" s="30"/>
      <c r="K99" s="30"/>
      <c r="L99" s="30"/>
      <c r="M99" s="30"/>
      <c r="N99" s="31"/>
      <c r="O99" s="71"/>
      <c r="P99" s="77"/>
      <c r="Q99" s="77"/>
      <c r="R99" s="77"/>
      <c r="S99" s="103"/>
      <c r="AD99" t="s">
        <v>45</v>
      </c>
      <c r="AM99" s="8"/>
      <c r="AN99" s="10"/>
    </row>
    <row r="100" spans="1:50" ht="15" customHeight="1">
      <c r="A100" s="92"/>
      <c r="B100" s="69"/>
      <c r="C100" s="69"/>
      <c r="D100" s="69"/>
      <c r="E100" s="69"/>
      <c r="F100" s="69"/>
      <c r="G100" s="69"/>
      <c r="H100" s="69"/>
      <c r="I100" s="69"/>
      <c r="J100" s="32"/>
      <c r="K100" s="32"/>
      <c r="L100" s="32"/>
      <c r="M100" s="32"/>
      <c r="N100" s="33"/>
      <c r="O100" s="72"/>
      <c r="P100" s="78"/>
      <c r="Q100" s="78"/>
      <c r="R100" s="78"/>
      <c r="S100" s="103"/>
      <c r="AD100" t="s">
        <v>45</v>
      </c>
      <c r="AN100" s="10"/>
    </row>
    <row r="101" spans="1:50" ht="15" customHeight="1">
      <c r="A101" s="88" t="s">
        <v>103</v>
      </c>
      <c r="B101" s="67"/>
      <c r="C101" s="67"/>
      <c r="D101" s="3"/>
      <c r="E101" s="67"/>
      <c r="F101" s="67"/>
      <c r="G101" s="67"/>
      <c r="H101" s="67"/>
      <c r="I101" s="67"/>
      <c r="J101" s="34"/>
      <c r="K101" s="34"/>
      <c r="L101" s="34"/>
      <c r="M101" s="34"/>
      <c r="N101" s="35"/>
      <c r="O101" s="71"/>
      <c r="P101" s="76"/>
      <c r="Q101" s="76"/>
      <c r="R101" s="76"/>
      <c r="S101" s="103"/>
      <c r="AD101" t="s">
        <v>45</v>
      </c>
      <c r="AE101" s="4" t="str">
        <f>A101</f>
        <v>32</v>
      </c>
      <c r="AF101" s="11">
        <f>$F$3</f>
        <v>0</v>
      </c>
      <c r="AG101" s="11">
        <f>$J$3</f>
        <v>0</v>
      </c>
      <c r="AH101" s="7">
        <f>D102</f>
        <v>0</v>
      </c>
      <c r="AI101" s="7">
        <f>D101</f>
        <v>0</v>
      </c>
      <c r="AJ101" s="8" t="str">
        <f>IF(B101="男",1,IF(B101="女",2,""))</f>
        <v/>
      </c>
      <c r="AK101" s="5" t="str">
        <f>E101&amp;F101&amp;G101</f>
        <v/>
      </c>
      <c r="AL101" s="9">
        <f>I101</f>
        <v>0</v>
      </c>
      <c r="AM101" s="8" t="str">
        <f>IF(K101="自由形",1,IF(K101="背泳ぎ",2,IF(K101="平泳ぎ",3,IF(K101="バタフライ",4,IF(K101="個人メドレー",5,"")))))</f>
        <v/>
      </c>
      <c r="AN101" s="10" t="str">
        <f>IF(J101=25,"0025",IF(J101=50,"0050",IF(J101=100,"0100",IF(J101=200,"0200",""))))</f>
        <v/>
      </c>
      <c r="AO101" s="5" t="str">
        <f>AM101&amp;AN101</f>
        <v/>
      </c>
      <c r="AP101" s="5" t="str">
        <f>L101&amp;M101&amp;AD101&amp;N101</f>
        <v>.</v>
      </c>
      <c r="AQ101" s="8" t="str">
        <f>IF(K102="自由形",1,IF(K102="背泳ぎ",2,IF(K102="平泳ぎ",3,IF(K102="バタフライ",4,IF(K102="個人メドレー",5,"")))))</f>
        <v/>
      </c>
      <c r="AR101" s="10" t="str">
        <f>IF(J102=25,"0025",IF(J102=50,"0050",IF(J102=100,"0100",IF(J102=200,"0200",""))))</f>
        <v/>
      </c>
      <c r="AS101" s="5" t="str">
        <f t="shared" ref="AS101" si="62">AQ101&amp;AR101</f>
        <v/>
      </c>
      <c r="AT101" s="5" t="str">
        <f>L102&amp;M102&amp;AD101&amp;N102</f>
        <v>.</v>
      </c>
      <c r="AU101" s="8" t="str">
        <f>IF(K103="自由形",1,IF(K103="背泳ぎ",2,IF(K103="平泳ぎ",3,IF(K103="バタフライ",4,IF(K103="個人メドレー",5,"")))))</f>
        <v/>
      </c>
      <c r="AV101" s="10" t="str">
        <f>IF(J103=25,"0025",IF(J103=50,"0050",IF(J103=100,"0100",IF(J103=200,"0200",""))))</f>
        <v/>
      </c>
      <c r="AW101" s="5" t="str">
        <f t="shared" ref="AW101" si="63">AU101&amp;AV101</f>
        <v/>
      </c>
      <c r="AX101" s="5" t="str">
        <f>L103&amp;M103&amp;AD101&amp;N103</f>
        <v>.</v>
      </c>
    </row>
    <row r="102" spans="1:50" ht="15" customHeight="1">
      <c r="A102" s="89"/>
      <c r="B102" s="68"/>
      <c r="C102" s="68"/>
      <c r="D102" s="91"/>
      <c r="E102" s="68"/>
      <c r="F102" s="68"/>
      <c r="G102" s="68"/>
      <c r="H102" s="68"/>
      <c r="I102" s="68"/>
      <c r="J102" s="30"/>
      <c r="K102" s="30"/>
      <c r="L102" s="30"/>
      <c r="M102" s="30"/>
      <c r="N102" s="31"/>
      <c r="O102" s="71"/>
      <c r="P102" s="77"/>
      <c r="Q102" s="77"/>
      <c r="R102" s="77"/>
      <c r="S102" s="103"/>
      <c r="AD102" t="s">
        <v>45</v>
      </c>
      <c r="AM102" s="8"/>
      <c r="AN102" s="10"/>
    </row>
    <row r="103" spans="1:50" ht="15" customHeight="1">
      <c r="A103" s="92"/>
      <c r="B103" s="69"/>
      <c r="C103" s="69"/>
      <c r="D103" s="69"/>
      <c r="E103" s="69"/>
      <c r="F103" s="69"/>
      <c r="G103" s="69"/>
      <c r="H103" s="69"/>
      <c r="I103" s="69"/>
      <c r="J103" s="32"/>
      <c r="K103" s="32"/>
      <c r="L103" s="32"/>
      <c r="M103" s="32"/>
      <c r="N103" s="33"/>
      <c r="O103" s="72"/>
      <c r="P103" s="78"/>
      <c r="Q103" s="78"/>
      <c r="R103" s="78"/>
      <c r="S103" s="103"/>
      <c r="AD103" t="s">
        <v>45</v>
      </c>
      <c r="AN103" s="10"/>
    </row>
    <row r="104" spans="1:50" ht="15" customHeight="1">
      <c r="A104" s="88" t="s">
        <v>104</v>
      </c>
      <c r="B104" s="67"/>
      <c r="C104" s="67"/>
      <c r="D104" s="3"/>
      <c r="E104" s="67"/>
      <c r="F104" s="67"/>
      <c r="G104" s="67"/>
      <c r="H104" s="67"/>
      <c r="I104" s="67"/>
      <c r="J104" s="34"/>
      <c r="K104" s="34"/>
      <c r="L104" s="34"/>
      <c r="M104" s="34"/>
      <c r="N104" s="35"/>
      <c r="O104" s="71"/>
      <c r="P104" s="76"/>
      <c r="Q104" s="76"/>
      <c r="R104" s="76"/>
      <c r="S104" s="103"/>
      <c r="AD104" t="s">
        <v>45</v>
      </c>
      <c r="AE104" s="4" t="str">
        <f>A104</f>
        <v>33</v>
      </c>
      <c r="AF104" s="11">
        <f>$F$3</f>
        <v>0</v>
      </c>
      <c r="AG104" s="11">
        <f>$J$3</f>
        <v>0</v>
      </c>
      <c r="AH104" s="7">
        <f>D105</f>
        <v>0</v>
      </c>
      <c r="AI104" s="7">
        <f>D104</f>
        <v>0</v>
      </c>
      <c r="AJ104" s="8" t="str">
        <f>IF(B104="男",1,IF(B104="女",2,""))</f>
        <v/>
      </c>
      <c r="AK104" s="5" t="str">
        <f>E104&amp;F104&amp;G104</f>
        <v/>
      </c>
      <c r="AL104" s="9">
        <f>I104</f>
        <v>0</v>
      </c>
      <c r="AM104" s="8" t="str">
        <f>IF(K104="自由形",1,IF(K104="背泳ぎ",2,IF(K104="平泳ぎ",3,IF(K104="バタフライ",4,IF(K104="個人メドレー",5,"")))))</f>
        <v/>
      </c>
      <c r="AN104" s="10" t="str">
        <f>IF(J104=25,"0025",IF(J104=50,"0050",IF(J104=100,"0100",IF(J104=200,"0200",""))))</f>
        <v/>
      </c>
      <c r="AO104" s="5" t="str">
        <f>AM104&amp;AN104</f>
        <v/>
      </c>
      <c r="AP104" s="5" t="str">
        <f>L104&amp;M104&amp;AD104&amp;N104</f>
        <v>.</v>
      </c>
      <c r="AQ104" s="8" t="str">
        <f>IF(K105="自由形",1,IF(K105="背泳ぎ",2,IF(K105="平泳ぎ",3,IF(K105="バタフライ",4,IF(K105="個人メドレー",5,"")))))</f>
        <v/>
      </c>
      <c r="AR104" s="10" t="str">
        <f>IF(J105=25,"0025",IF(J105=50,"0050",IF(J105=100,"0100",IF(J105=200,"0200",""))))</f>
        <v/>
      </c>
      <c r="AS104" s="5" t="str">
        <f t="shared" ref="AS104" si="64">AQ104&amp;AR104</f>
        <v/>
      </c>
      <c r="AT104" s="5" t="str">
        <f>L105&amp;M105&amp;AD104&amp;N105</f>
        <v>.</v>
      </c>
      <c r="AU104" s="8" t="str">
        <f>IF(K106="自由形",1,IF(K106="背泳ぎ",2,IF(K106="平泳ぎ",3,IF(K106="バタフライ",4,IF(K106="個人メドレー",5,"")))))</f>
        <v/>
      </c>
      <c r="AV104" s="10" t="str">
        <f>IF(J106=25,"0025",IF(J106=50,"0050",IF(J106=100,"0100",IF(J106=200,"0200",""))))</f>
        <v/>
      </c>
      <c r="AW104" s="5" t="str">
        <f t="shared" ref="AW104" si="65">AU104&amp;AV104</f>
        <v/>
      </c>
      <c r="AX104" s="5" t="str">
        <f>L106&amp;M106&amp;AD104&amp;N106</f>
        <v>.</v>
      </c>
    </row>
    <row r="105" spans="1:50" ht="15" customHeight="1">
      <c r="A105" s="89"/>
      <c r="B105" s="68"/>
      <c r="C105" s="68"/>
      <c r="D105" s="91"/>
      <c r="E105" s="68"/>
      <c r="F105" s="68"/>
      <c r="G105" s="68"/>
      <c r="H105" s="68"/>
      <c r="I105" s="68"/>
      <c r="J105" s="30"/>
      <c r="K105" s="30"/>
      <c r="L105" s="30"/>
      <c r="M105" s="30"/>
      <c r="N105" s="31"/>
      <c r="O105" s="71"/>
      <c r="P105" s="77"/>
      <c r="Q105" s="77"/>
      <c r="R105" s="77"/>
      <c r="S105" s="103"/>
      <c r="AD105" t="s">
        <v>45</v>
      </c>
      <c r="AM105" s="8"/>
      <c r="AN105" s="10"/>
    </row>
    <row r="106" spans="1:50" ht="15" customHeight="1">
      <c r="A106" s="92"/>
      <c r="B106" s="69"/>
      <c r="C106" s="69"/>
      <c r="D106" s="69"/>
      <c r="E106" s="69"/>
      <c r="F106" s="69"/>
      <c r="G106" s="69"/>
      <c r="H106" s="69"/>
      <c r="I106" s="69"/>
      <c r="J106" s="32"/>
      <c r="K106" s="32"/>
      <c r="L106" s="32"/>
      <c r="M106" s="32"/>
      <c r="N106" s="33"/>
      <c r="O106" s="72"/>
      <c r="P106" s="78"/>
      <c r="Q106" s="78"/>
      <c r="R106" s="78"/>
      <c r="S106" s="103"/>
      <c r="AD106" t="s">
        <v>45</v>
      </c>
      <c r="AN106" s="10"/>
    </row>
    <row r="107" spans="1:50" ht="15" customHeight="1">
      <c r="A107" s="88" t="s">
        <v>105</v>
      </c>
      <c r="B107" s="67"/>
      <c r="C107" s="67"/>
      <c r="D107" s="3"/>
      <c r="E107" s="67"/>
      <c r="F107" s="67"/>
      <c r="G107" s="67"/>
      <c r="H107" s="67"/>
      <c r="I107" s="67"/>
      <c r="J107" s="34"/>
      <c r="K107" s="34"/>
      <c r="L107" s="34"/>
      <c r="M107" s="34"/>
      <c r="N107" s="35"/>
      <c r="O107" s="71"/>
      <c r="P107" s="76"/>
      <c r="Q107" s="76"/>
      <c r="R107" s="76"/>
      <c r="S107" s="103"/>
      <c r="AD107" t="s">
        <v>45</v>
      </c>
      <c r="AE107" s="4" t="str">
        <f>A107</f>
        <v>34</v>
      </c>
      <c r="AF107" s="11">
        <f>$F$3</f>
        <v>0</v>
      </c>
      <c r="AG107" s="11">
        <f>$J$3</f>
        <v>0</v>
      </c>
      <c r="AH107" s="7">
        <f>D108</f>
        <v>0</v>
      </c>
      <c r="AI107" s="7">
        <f>D107</f>
        <v>0</v>
      </c>
      <c r="AJ107" s="8" t="str">
        <f>IF(B107="男",1,IF(B107="女",2,""))</f>
        <v/>
      </c>
      <c r="AK107" s="5" t="str">
        <f>E107&amp;F107&amp;G107</f>
        <v/>
      </c>
      <c r="AL107" s="9">
        <f>I107</f>
        <v>0</v>
      </c>
      <c r="AM107" s="8" t="str">
        <f>IF(K107="自由形",1,IF(K107="背泳ぎ",2,IF(K107="平泳ぎ",3,IF(K107="バタフライ",4,IF(K107="個人メドレー",5,"")))))</f>
        <v/>
      </c>
      <c r="AN107" s="10" t="str">
        <f>IF(J107=25,"0025",IF(J107=50,"0050",IF(J107=100,"0100",IF(J107=200,"0200",""))))</f>
        <v/>
      </c>
      <c r="AO107" s="5" t="str">
        <f>AM107&amp;AN107</f>
        <v/>
      </c>
      <c r="AP107" s="5" t="str">
        <f>L107&amp;M107&amp;AD107&amp;N107</f>
        <v>.</v>
      </c>
      <c r="AQ107" s="8" t="str">
        <f>IF(K108="自由形",1,IF(K108="背泳ぎ",2,IF(K108="平泳ぎ",3,IF(K108="バタフライ",4,IF(K108="個人メドレー",5,"")))))</f>
        <v/>
      </c>
      <c r="AR107" s="10" t="str">
        <f>IF(J108=25,"0025",IF(J108=50,"0050",IF(J108=100,"0100",IF(J108=200,"0200",""))))</f>
        <v/>
      </c>
      <c r="AS107" s="5" t="str">
        <f t="shared" ref="AS107" si="66">AQ107&amp;AR107</f>
        <v/>
      </c>
      <c r="AT107" s="5" t="str">
        <f>L108&amp;M108&amp;AD107&amp;N108</f>
        <v>.</v>
      </c>
      <c r="AU107" s="8" t="str">
        <f>IF(K109="自由形",1,IF(K109="背泳ぎ",2,IF(K109="平泳ぎ",3,IF(K109="バタフライ",4,IF(K109="個人メドレー",5,"")))))</f>
        <v/>
      </c>
      <c r="AV107" s="10" t="str">
        <f>IF(J109=25,"0025",IF(J109=50,"0050",IF(J109=100,"0100",IF(J109=200,"0200",""))))</f>
        <v/>
      </c>
      <c r="AW107" s="5" t="str">
        <f t="shared" ref="AW107" si="67">AU107&amp;AV107</f>
        <v/>
      </c>
      <c r="AX107" s="5" t="str">
        <f>L109&amp;M109&amp;AD107&amp;N109</f>
        <v>.</v>
      </c>
    </row>
    <row r="108" spans="1:50" ht="15" customHeight="1">
      <c r="A108" s="89"/>
      <c r="B108" s="68"/>
      <c r="C108" s="68"/>
      <c r="D108" s="91"/>
      <c r="E108" s="68"/>
      <c r="F108" s="68"/>
      <c r="G108" s="68"/>
      <c r="H108" s="68"/>
      <c r="I108" s="68"/>
      <c r="J108" s="30"/>
      <c r="K108" s="30"/>
      <c r="L108" s="30"/>
      <c r="M108" s="30"/>
      <c r="N108" s="31"/>
      <c r="O108" s="71"/>
      <c r="P108" s="77"/>
      <c r="Q108" s="77"/>
      <c r="R108" s="77"/>
      <c r="S108" s="103"/>
      <c r="AD108" t="s">
        <v>45</v>
      </c>
      <c r="AM108" s="8"/>
      <c r="AN108" s="10"/>
    </row>
    <row r="109" spans="1:50" ht="15" customHeight="1">
      <c r="A109" s="92"/>
      <c r="B109" s="69"/>
      <c r="C109" s="69"/>
      <c r="D109" s="69"/>
      <c r="E109" s="69"/>
      <c r="F109" s="69"/>
      <c r="G109" s="69"/>
      <c r="H109" s="69"/>
      <c r="I109" s="69"/>
      <c r="J109" s="32"/>
      <c r="K109" s="32"/>
      <c r="L109" s="32"/>
      <c r="M109" s="32"/>
      <c r="N109" s="33"/>
      <c r="O109" s="72"/>
      <c r="P109" s="78"/>
      <c r="Q109" s="78"/>
      <c r="R109" s="78"/>
      <c r="S109" s="103"/>
      <c r="AD109" t="s">
        <v>45</v>
      </c>
      <c r="AN109" s="10"/>
    </row>
    <row r="110" spans="1:50" ht="15" customHeight="1">
      <c r="A110" s="88" t="s">
        <v>106</v>
      </c>
      <c r="B110" s="67"/>
      <c r="C110" s="67"/>
      <c r="D110" s="3"/>
      <c r="E110" s="67"/>
      <c r="F110" s="67"/>
      <c r="G110" s="67"/>
      <c r="H110" s="67"/>
      <c r="I110" s="67"/>
      <c r="J110" s="34"/>
      <c r="K110" s="34"/>
      <c r="L110" s="34"/>
      <c r="M110" s="34"/>
      <c r="N110" s="35"/>
      <c r="O110" s="71"/>
      <c r="P110" s="76"/>
      <c r="Q110" s="76"/>
      <c r="R110" s="76"/>
      <c r="S110" s="103"/>
      <c r="AD110" t="s">
        <v>45</v>
      </c>
      <c r="AE110" s="4" t="str">
        <f>A110</f>
        <v>35</v>
      </c>
      <c r="AF110" s="11">
        <f>$F$3</f>
        <v>0</v>
      </c>
      <c r="AG110" s="11">
        <f>$J$3</f>
        <v>0</v>
      </c>
      <c r="AH110" s="7">
        <f>D111</f>
        <v>0</v>
      </c>
      <c r="AI110" s="7">
        <f>D110</f>
        <v>0</v>
      </c>
      <c r="AJ110" s="8" t="str">
        <f>IF(B110="男",1,IF(B110="女",2,""))</f>
        <v/>
      </c>
      <c r="AK110" s="5" t="str">
        <f>E110&amp;F110&amp;G110</f>
        <v/>
      </c>
      <c r="AL110" s="9">
        <f>I110</f>
        <v>0</v>
      </c>
      <c r="AM110" s="8" t="str">
        <f>IF(K110="自由形",1,IF(K110="背泳ぎ",2,IF(K110="平泳ぎ",3,IF(K110="バタフライ",4,IF(K110="個人メドレー",5,"")))))</f>
        <v/>
      </c>
      <c r="AN110" s="10" t="str">
        <f>IF(J110=25,"0025",IF(J110=50,"0050",IF(J110=100,"0100",IF(J110=200,"0200",""))))</f>
        <v/>
      </c>
      <c r="AO110" s="5" t="str">
        <f>AM110&amp;AN110</f>
        <v/>
      </c>
      <c r="AP110" s="5" t="str">
        <f>L110&amp;M110&amp;AD110&amp;N110</f>
        <v>.</v>
      </c>
      <c r="AQ110" s="8" t="str">
        <f>IF(K111="自由形",1,IF(K111="背泳ぎ",2,IF(K111="平泳ぎ",3,IF(K111="バタフライ",4,IF(K111="個人メドレー",5,"")))))</f>
        <v/>
      </c>
      <c r="AR110" s="10" t="str">
        <f>IF(J111=25,"0025",IF(J111=50,"0050",IF(J111=100,"0100",IF(J111=200,"0200",""))))</f>
        <v/>
      </c>
      <c r="AS110" s="5" t="str">
        <f t="shared" ref="AS110" si="68">AQ110&amp;AR110</f>
        <v/>
      </c>
      <c r="AT110" s="5" t="str">
        <f>L111&amp;M111&amp;AD110&amp;N111</f>
        <v>.</v>
      </c>
      <c r="AU110" s="8" t="str">
        <f>IF(K112="自由形",1,IF(K112="背泳ぎ",2,IF(K112="平泳ぎ",3,IF(K112="バタフライ",4,IF(K112="個人メドレー",5,"")))))</f>
        <v/>
      </c>
      <c r="AV110" s="10" t="str">
        <f>IF(J112=25,"0025",IF(J112=50,"0050",IF(J112=100,"0100",IF(J112=200,"0200",""))))</f>
        <v/>
      </c>
      <c r="AW110" s="5" t="str">
        <f t="shared" ref="AW110" si="69">AU110&amp;AV110</f>
        <v/>
      </c>
      <c r="AX110" s="5" t="str">
        <f>L112&amp;M112&amp;AD110&amp;N112</f>
        <v>.</v>
      </c>
    </row>
    <row r="111" spans="1:50" ht="15" customHeight="1">
      <c r="A111" s="89"/>
      <c r="B111" s="68"/>
      <c r="C111" s="68"/>
      <c r="D111" s="91"/>
      <c r="E111" s="68"/>
      <c r="F111" s="68"/>
      <c r="G111" s="68"/>
      <c r="H111" s="68"/>
      <c r="I111" s="68"/>
      <c r="J111" s="30"/>
      <c r="K111" s="30"/>
      <c r="L111" s="30"/>
      <c r="M111" s="30"/>
      <c r="N111" s="31"/>
      <c r="O111" s="71"/>
      <c r="P111" s="77"/>
      <c r="Q111" s="77"/>
      <c r="R111" s="77"/>
      <c r="S111" s="103"/>
      <c r="AD111" t="s">
        <v>45</v>
      </c>
      <c r="AM111" s="8"/>
      <c r="AN111" s="10"/>
    </row>
    <row r="112" spans="1:50" ht="15" customHeight="1">
      <c r="A112" s="92"/>
      <c r="B112" s="69"/>
      <c r="C112" s="69"/>
      <c r="D112" s="69"/>
      <c r="E112" s="69"/>
      <c r="F112" s="69"/>
      <c r="G112" s="69"/>
      <c r="H112" s="69"/>
      <c r="I112" s="69"/>
      <c r="J112" s="32"/>
      <c r="K112" s="32"/>
      <c r="L112" s="32"/>
      <c r="M112" s="32"/>
      <c r="N112" s="33"/>
      <c r="O112" s="72"/>
      <c r="P112" s="78"/>
      <c r="Q112" s="78"/>
      <c r="R112" s="78"/>
      <c r="S112" s="103"/>
      <c r="AD112" t="s">
        <v>45</v>
      </c>
      <c r="AN112" s="10"/>
    </row>
    <row r="113" spans="1:50" ht="15" customHeight="1">
      <c r="A113" s="88" t="s">
        <v>107</v>
      </c>
      <c r="B113" s="67"/>
      <c r="C113" s="67"/>
      <c r="D113" s="3"/>
      <c r="E113" s="67"/>
      <c r="F113" s="67"/>
      <c r="G113" s="67"/>
      <c r="H113" s="67"/>
      <c r="I113" s="67"/>
      <c r="J113" s="34"/>
      <c r="K113" s="34"/>
      <c r="L113" s="34"/>
      <c r="M113" s="34"/>
      <c r="N113" s="35"/>
      <c r="O113" s="71"/>
      <c r="P113" s="76"/>
      <c r="Q113" s="76"/>
      <c r="R113" s="76"/>
      <c r="S113" s="103"/>
      <c r="AD113" t="s">
        <v>45</v>
      </c>
      <c r="AE113" s="4" t="str">
        <f>A113</f>
        <v>36</v>
      </c>
      <c r="AF113" s="11">
        <f>$F$3</f>
        <v>0</v>
      </c>
      <c r="AG113" s="11">
        <f>$J$3</f>
        <v>0</v>
      </c>
      <c r="AH113" s="7">
        <f>D114</f>
        <v>0</v>
      </c>
      <c r="AI113" s="7">
        <f>D113</f>
        <v>0</v>
      </c>
      <c r="AJ113" s="8" t="str">
        <f>IF(B113="男",1,IF(B113="女",2,""))</f>
        <v/>
      </c>
      <c r="AK113" s="5" t="str">
        <f>E113&amp;F113&amp;G113</f>
        <v/>
      </c>
      <c r="AL113" s="9">
        <f>I113</f>
        <v>0</v>
      </c>
      <c r="AM113" s="8" t="str">
        <f>IF(K113="自由形",1,IF(K113="背泳ぎ",2,IF(K113="平泳ぎ",3,IF(K113="バタフライ",4,IF(K113="個人メドレー",5,"")))))</f>
        <v/>
      </c>
      <c r="AN113" s="10" t="str">
        <f>IF(J113=25,"0025",IF(J113=50,"0050",IF(J113=100,"0100",IF(J113=200,"0200",""))))</f>
        <v/>
      </c>
      <c r="AO113" s="5" t="str">
        <f>AM113&amp;AN113</f>
        <v/>
      </c>
      <c r="AP113" s="5" t="str">
        <f>L113&amp;M113&amp;AD113&amp;N113</f>
        <v>.</v>
      </c>
      <c r="AQ113" s="8" t="str">
        <f>IF(K114="自由形",1,IF(K114="背泳ぎ",2,IF(K114="平泳ぎ",3,IF(K114="バタフライ",4,IF(K114="個人メドレー",5,"")))))</f>
        <v/>
      </c>
      <c r="AR113" s="10" t="str">
        <f>IF(J114=25,"0025",IF(J114=50,"0050",IF(J114=100,"0100",IF(J114=200,"0200",""))))</f>
        <v/>
      </c>
      <c r="AS113" s="5" t="str">
        <f t="shared" ref="AS113" si="70">AQ113&amp;AR113</f>
        <v/>
      </c>
      <c r="AT113" s="5" t="str">
        <f>L114&amp;M114&amp;AD113&amp;N114</f>
        <v>.</v>
      </c>
      <c r="AU113" s="8" t="str">
        <f>IF(K115="自由形",1,IF(K115="背泳ぎ",2,IF(K115="平泳ぎ",3,IF(K115="バタフライ",4,IF(K115="個人メドレー",5,"")))))</f>
        <v/>
      </c>
      <c r="AV113" s="10" t="str">
        <f>IF(J115=25,"0025",IF(J115=50,"0050",IF(J115=100,"0100",IF(J115=200,"0200",""))))</f>
        <v/>
      </c>
      <c r="AW113" s="5" t="str">
        <f t="shared" ref="AW113" si="71">AU113&amp;AV113</f>
        <v/>
      </c>
      <c r="AX113" s="5" t="str">
        <f>L115&amp;M115&amp;AD113&amp;N115</f>
        <v>.</v>
      </c>
    </row>
    <row r="114" spans="1:50" ht="15" customHeight="1">
      <c r="A114" s="89"/>
      <c r="B114" s="68"/>
      <c r="C114" s="68"/>
      <c r="D114" s="91"/>
      <c r="E114" s="68"/>
      <c r="F114" s="68"/>
      <c r="G114" s="68"/>
      <c r="H114" s="68"/>
      <c r="I114" s="68"/>
      <c r="J114" s="30"/>
      <c r="K114" s="30"/>
      <c r="L114" s="30"/>
      <c r="M114" s="30"/>
      <c r="N114" s="31"/>
      <c r="O114" s="71"/>
      <c r="P114" s="77"/>
      <c r="Q114" s="77"/>
      <c r="R114" s="77"/>
      <c r="S114" s="103"/>
      <c r="AD114" t="s">
        <v>45</v>
      </c>
      <c r="AM114" s="8"/>
      <c r="AN114" s="10"/>
    </row>
    <row r="115" spans="1:50" ht="15" customHeight="1">
      <c r="A115" s="92"/>
      <c r="B115" s="69"/>
      <c r="C115" s="69"/>
      <c r="D115" s="69"/>
      <c r="E115" s="69"/>
      <c r="F115" s="69"/>
      <c r="G115" s="69"/>
      <c r="H115" s="69"/>
      <c r="I115" s="69"/>
      <c r="J115" s="32"/>
      <c r="K115" s="32"/>
      <c r="L115" s="32"/>
      <c r="M115" s="32"/>
      <c r="N115" s="33"/>
      <c r="O115" s="72"/>
      <c r="P115" s="78"/>
      <c r="Q115" s="78"/>
      <c r="R115" s="78"/>
      <c r="S115" s="103"/>
      <c r="AD115" t="s">
        <v>45</v>
      </c>
      <c r="AN115" s="10"/>
    </row>
    <row r="116" spans="1:50" ht="15" customHeight="1">
      <c r="A116" s="88" t="s">
        <v>108</v>
      </c>
      <c r="B116" s="67"/>
      <c r="C116" s="67"/>
      <c r="D116" s="3"/>
      <c r="E116" s="67"/>
      <c r="F116" s="67"/>
      <c r="G116" s="67"/>
      <c r="H116" s="67"/>
      <c r="I116" s="67"/>
      <c r="J116" s="34"/>
      <c r="K116" s="34"/>
      <c r="L116" s="34"/>
      <c r="M116" s="34"/>
      <c r="N116" s="35"/>
      <c r="O116" s="71"/>
      <c r="P116" s="76"/>
      <c r="Q116" s="76"/>
      <c r="R116" s="76"/>
      <c r="S116" s="103"/>
      <c r="AD116" t="s">
        <v>45</v>
      </c>
      <c r="AE116" s="4" t="str">
        <f>A116</f>
        <v>37</v>
      </c>
      <c r="AF116" s="11">
        <f>$F$3</f>
        <v>0</v>
      </c>
      <c r="AG116" s="11">
        <f>$J$3</f>
        <v>0</v>
      </c>
      <c r="AH116" s="7">
        <f>D117</f>
        <v>0</v>
      </c>
      <c r="AI116" s="7">
        <f>D116</f>
        <v>0</v>
      </c>
      <c r="AJ116" s="8" t="str">
        <f>IF(B116="男",1,IF(B116="女",2,""))</f>
        <v/>
      </c>
      <c r="AK116" s="5" t="str">
        <f>E116&amp;F116&amp;G116</f>
        <v/>
      </c>
      <c r="AL116" s="9">
        <f>I116</f>
        <v>0</v>
      </c>
      <c r="AM116" s="8" t="str">
        <f>IF(K116="自由形",1,IF(K116="背泳ぎ",2,IF(K116="平泳ぎ",3,IF(K116="バタフライ",4,IF(K116="個人メドレー",5,"")))))</f>
        <v/>
      </c>
      <c r="AN116" s="10" t="str">
        <f>IF(J116=25,"0025",IF(J116=50,"0050",IF(J116=100,"0100",IF(J116=200,"0200",""))))</f>
        <v/>
      </c>
      <c r="AO116" s="5" t="str">
        <f>AM116&amp;AN116</f>
        <v/>
      </c>
      <c r="AP116" s="5" t="str">
        <f>L116&amp;M116&amp;AD116&amp;N116</f>
        <v>.</v>
      </c>
      <c r="AQ116" s="8" t="str">
        <f>IF(K117="自由形",1,IF(K117="背泳ぎ",2,IF(K117="平泳ぎ",3,IF(K117="バタフライ",4,IF(K117="個人メドレー",5,"")))))</f>
        <v/>
      </c>
      <c r="AR116" s="10" t="str">
        <f>IF(J117=25,"0025",IF(J117=50,"0050",IF(J117=100,"0100",IF(J117=200,"0200",""))))</f>
        <v/>
      </c>
      <c r="AS116" s="5" t="str">
        <f t="shared" ref="AS116" si="72">AQ116&amp;AR116</f>
        <v/>
      </c>
      <c r="AT116" s="5" t="str">
        <f>L117&amp;M117&amp;AD116&amp;N117</f>
        <v>.</v>
      </c>
      <c r="AU116" s="8" t="str">
        <f>IF(K118="自由形",1,IF(K118="背泳ぎ",2,IF(K118="平泳ぎ",3,IF(K118="バタフライ",4,IF(K118="個人メドレー",5,"")))))</f>
        <v/>
      </c>
      <c r="AV116" s="10" t="str">
        <f>IF(J118=25,"0025",IF(J118=50,"0050",IF(J118=100,"0100",IF(J118=200,"0200",""))))</f>
        <v/>
      </c>
      <c r="AW116" s="5" t="str">
        <f t="shared" ref="AW116" si="73">AU116&amp;AV116</f>
        <v/>
      </c>
      <c r="AX116" s="5" t="str">
        <f>L118&amp;M118&amp;AD116&amp;N118</f>
        <v>.</v>
      </c>
    </row>
    <row r="117" spans="1:50" ht="15" customHeight="1">
      <c r="A117" s="89"/>
      <c r="B117" s="68"/>
      <c r="C117" s="68"/>
      <c r="D117" s="91"/>
      <c r="E117" s="68"/>
      <c r="F117" s="68"/>
      <c r="G117" s="68"/>
      <c r="H117" s="68"/>
      <c r="I117" s="68"/>
      <c r="J117" s="30"/>
      <c r="K117" s="30"/>
      <c r="L117" s="30"/>
      <c r="M117" s="30"/>
      <c r="N117" s="31"/>
      <c r="O117" s="71"/>
      <c r="P117" s="77"/>
      <c r="Q117" s="77"/>
      <c r="R117" s="77"/>
      <c r="S117" s="103"/>
      <c r="AD117" t="s">
        <v>45</v>
      </c>
      <c r="AM117" s="8"/>
      <c r="AN117" s="10"/>
    </row>
    <row r="118" spans="1:50" ht="15" customHeight="1">
      <c r="A118" s="92"/>
      <c r="B118" s="69"/>
      <c r="C118" s="69"/>
      <c r="D118" s="69"/>
      <c r="E118" s="69"/>
      <c r="F118" s="69"/>
      <c r="G118" s="69"/>
      <c r="H118" s="69"/>
      <c r="I118" s="69"/>
      <c r="J118" s="32"/>
      <c r="K118" s="32"/>
      <c r="L118" s="32"/>
      <c r="M118" s="32"/>
      <c r="N118" s="33"/>
      <c r="O118" s="72"/>
      <c r="P118" s="78"/>
      <c r="Q118" s="78"/>
      <c r="R118" s="78"/>
      <c r="S118" s="103"/>
      <c r="AD118" t="s">
        <v>45</v>
      </c>
      <c r="AN118" s="10"/>
    </row>
    <row r="119" spans="1:50" ht="15" customHeight="1">
      <c r="A119" s="88" t="s">
        <v>109</v>
      </c>
      <c r="B119" s="67"/>
      <c r="C119" s="67"/>
      <c r="D119" s="3"/>
      <c r="E119" s="67"/>
      <c r="F119" s="67"/>
      <c r="G119" s="67"/>
      <c r="H119" s="67"/>
      <c r="I119" s="67"/>
      <c r="J119" s="34"/>
      <c r="K119" s="34"/>
      <c r="L119" s="34"/>
      <c r="M119" s="34"/>
      <c r="N119" s="35"/>
      <c r="O119" s="71"/>
      <c r="P119" s="76"/>
      <c r="Q119" s="76"/>
      <c r="R119" s="76"/>
      <c r="S119" s="103"/>
      <c r="AD119" t="s">
        <v>45</v>
      </c>
      <c r="AE119" s="4" t="str">
        <f>A119</f>
        <v>38</v>
      </c>
      <c r="AF119" s="11">
        <f>$F$3</f>
        <v>0</v>
      </c>
      <c r="AG119" s="11">
        <f>$J$3</f>
        <v>0</v>
      </c>
      <c r="AH119" s="7">
        <f>D120</f>
        <v>0</v>
      </c>
      <c r="AI119" s="7">
        <f>D119</f>
        <v>0</v>
      </c>
      <c r="AJ119" s="8" t="str">
        <f>IF(B119="男",1,IF(B119="女",2,""))</f>
        <v/>
      </c>
      <c r="AK119" s="5" t="str">
        <f>E119&amp;F119&amp;G119</f>
        <v/>
      </c>
      <c r="AL119" s="9">
        <f>I119</f>
        <v>0</v>
      </c>
      <c r="AM119" s="8" t="str">
        <f>IF(K119="自由形",1,IF(K119="背泳ぎ",2,IF(K119="平泳ぎ",3,IF(K119="バタフライ",4,IF(K119="個人メドレー",5,"")))))</f>
        <v/>
      </c>
      <c r="AN119" s="10" t="str">
        <f>IF(J119=25,"0025",IF(J119=50,"0050",IF(J119=100,"0100",IF(J119=200,"0200",""))))</f>
        <v/>
      </c>
      <c r="AO119" s="5" t="str">
        <f>AM119&amp;AN119</f>
        <v/>
      </c>
      <c r="AP119" s="5" t="str">
        <f>L119&amp;M119&amp;AD119&amp;N119</f>
        <v>.</v>
      </c>
      <c r="AQ119" s="8" t="str">
        <f>IF(K120="自由形",1,IF(K120="背泳ぎ",2,IF(K120="平泳ぎ",3,IF(K120="バタフライ",4,IF(K120="個人メドレー",5,"")))))</f>
        <v/>
      </c>
      <c r="AR119" s="10" t="str">
        <f>IF(J120=25,"0025",IF(J120=50,"0050",IF(J120=100,"0100",IF(J120=200,"0200",""))))</f>
        <v/>
      </c>
      <c r="AS119" s="5" t="str">
        <f t="shared" ref="AS119" si="74">AQ119&amp;AR119</f>
        <v/>
      </c>
      <c r="AT119" s="5" t="str">
        <f>L120&amp;M120&amp;AD119&amp;N120</f>
        <v>.</v>
      </c>
      <c r="AU119" s="8" t="str">
        <f>IF(K121="自由形",1,IF(K121="背泳ぎ",2,IF(K121="平泳ぎ",3,IF(K121="バタフライ",4,IF(K121="個人メドレー",5,"")))))</f>
        <v/>
      </c>
      <c r="AV119" s="10" t="str">
        <f>IF(J121=25,"0025",IF(J121=50,"0050",IF(J121=100,"0100",IF(J121=200,"0200",""))))</f>
        <v/>
      </c>
      <c r="AW119" s="5" t="str">
        <f t="shared" ref="AW119" si="75">AU119&amp;AV119</f>
        <v/>
      </c>
      <c r="AX119" s="5" t="str">
        <f>L121&amp;M121&amp;AD119&amp;N121</f>
        <v>.</v>
      </c>
    </row>
    <row r="120" spans="1:50" ht="15" customHeight="1">
      <c r="A120" s="89"/>
      <c r="B120" s="68"/>
      <c r="C120" s="68"/>
      <c r="D120" s="91"/>
      <c r="E120" s="68"/>
      <c r="F120" s="68"/>
      <c r="G120" s="68"/>
      <c r="H120" s="68"/>
      <c r="I120" s="68"/>
      <c r="J120" s="30"/>
      <c r="K120" s="30"/>
      <c r="L120" s="30"/>
      <c r="M120" s="30"/>
      <c r="N120" s="31"/>
      <c r="O120" s="71"/>
      <c r="P120" s="77"/>
      <c r="Q120" s="77"/>
      <c r="R120" s="77"/>
      <c r="S120" s="103"/>
      <c r="AD120" t="s">
        <v>45</v>
      </c>
      <c r="AM120" s="8"/>
      <c r="AN120" s="10"/>
    </row>
    <row r="121" spans="1:50" ht="15" customHeight="1">
      <c r="A121" s="92"/>
      <c r="B121" s="69"/>
      <c r="C121" s="69"/>
      <c r="D121" s="69"/>
      <c r="E121" s="69"/>
      <c r="F121" s="69"/>
      <c r="G121" s="69"/>
      <c r="H121" s="69"/>
      <c r="I121" s="69"/>
      <c r="J121" s="32"/>
      <c r="K121" s="32"/>
      <c r="L121" s="32"/>
      <c r="M121" s="32"/>
      <c r="N121" s="33"/>
      <c r="O121" s="72"/>
      <c r="P121" s="78"/>
      <c r="Q121" s="78"/>
      <c r="R121" s="78"/>
      <c r="S121" s="103"/>
      <c r="AD121" t="s">
        <v>45</v>
      </c>
      <c r="AN121" s="10"/>
    </row>
    <row r="122" spans="1:50" ht="15" customHeight="1">
      <c r="A122" s="88" t="s">
        <v>110</v>
      </c>
      <c r="B122" s="67"/>
      <c r="C122" s="67"/>
      <c r="D122" s="3"/>
      <c r="E122" s="67"/>
      <c r="F122" s="67"/>
      <c r="G122" s="67"/>
      <c r="H122" s="67"/>
      <c r="I122" s="67"/>
      <c r="J122" s="34"/>
      <c r="K122" s="34"/>
      <c r="L122" s="34"/>
      <c r="M122" s="34"/>
      <c r="N122" s="35"/>
      <c r="O122" s="71"/>
      <c r="P122" s="76"/>
      <c r="Q122" s="76"/>
      <c r="R122" s="76"/>
      <c r="S122" s="103"/>
      <c r="AD122" t="s">
        <v>45</v>
      </c>
      <c r="AE122" s="4" t="str">
        <f>A122</f>
        <v>39</v>
      </c>
      <c r="AF122" s="11">
        <f>$F$3</f>
        <v>0</v>
      </c>
      <c r="AG122" s="11">
        <f>$J$3</f>
        <v>0</v>
      </c>
      <c r="AH122" s="7">
        <f>D123</f>
        <v>0</v>
      </c>
      <c r="AI122" s="7">
        <f>D122</f>
        <v>0</v>
      </c>
      <c r="AJ122" s="8" t="str">
        <f>IF(B122="男",1,IF(B122="女",2,""))</f>
        <v/>
      </c>
      <c r="AK122" s="5" t="str">
        <f>E122&amp;F122&amp;G122</f>
        <v/>
      </c>
      <c r="AL122" s="9">
        <f>I122</f>
        <v>0</v>
      </c>
      <c r="AM122" s="8" t="str">
        <f>IF(K122="自由形",1,IF(K122="背泳ぎ",2,IF(K122="平泳ぎ",3,IF(K122="バタフライ",4,IF(K122="個人メドレー",5,"")))))</f>
        <v/>
      </c>
      <c r="AN122" s="10" t="str">
        <f>IF(J122=25,"0025",IF(J122=50,"0050",IF(J122=100,"0100",IF(J122=200,"0200",""))))</f>
        <v/>
      </c>
      <c r="AO122" s="5" t="str">
        <f>AM122&amp;AN122</f>
        <v/>
      </c>
      <c r="AP122" s="5" t="str">
        <f>L122&amp;M122&amp;AD122&amp;N122</f>
        <v>.</v>
      </c>
      <c r="AQ122" s="8" t="str">
        <f>IF(K123="自由形",1,IF(K123="背泳ぎ",2,IF(K123="平泳ぎ",3,IF(K123="バタフライ",4,IF(K123="個人メドレー",5,"")))))</f>
        <v/>
      </c>
      <c r="AR122" s="10" t="str">
        <f>IF(J123=25,"0025",IF(J123=50,"0050",IF(J123=100,"0100",IF(J123=200,"0200",""))))</f>
        <v/>
      </c>
      <c r="AS122" s="5" t="str">
        <f t="shared" ref="AS122" si="76">AQ122&amp;AR122</f>
        <v/>
      </c>
      <c r="AT122" s="5" t="str">
        <f>L123&amp;M123&amp;AD122&amp;N123</f>
        <v>.</v>
      </c>
      <c r="AU122" s="8" t="str">
        <f>IF(K124="自由形",1,IF(K124="背泳ぎ",2,IF(K124="平泳ぎ",3,IF(K124="バタフライ",4,IF(K124="個人メドレー",5,"")))))</f>
        <v/>
      </c>
      <c r="AV122" s="10" t="str">
        <f>IF(J124=25,"0025",IF(J124=50,"0050",IF(J124=100,"0100",IF(J124=200,"0200",""))))</f>
        <v/>
      </c>
      <c r="AW122" s="5" t="str">
        <f t="shared" ref="AW122" si="77">AU122&amp;AV122</f>
        <v/>
      </c>
      <c r="AX122" s="5" t="str">
        <f>L124&amp;M124&amp;AD122&amp;N124</f>
        <v>.</v>
      </c>
    </row>
    <row r="123" spans="1:50" ht="15" customHeight="1">
      <c r="A123" s="89"/>
      <c r="B123" s="68"/>
      <c r="C123" s="68"/>
      <c r="D123" s="91"/>
      <c r="E123" s="68"/>
      <c r="F123" s="68"/>
      <c r="G123" s="68"/>
      <c r="H123" s="68"/>
      <c r="I123" s="68"/>
      <c r="J123" s="30"/>
      <c r="K123" s="30"/>
      <c r="L123" s="30"/>
      <c r="M123" s="30"/>
      <c r="N123" s="31"/>
      <c r="O123" s="71"/>
      <c r="P123" s="77"/>
      <c r="Q123" s="77"/>
      <c r="R123" s="77"/>
      <c r="S123" s="103"/>
      <c r="AD123" t="s">
        <v>45</v>
      </c>
      <c r="AM123" s="8"/>
      <c r="AN123" s="10"/>
    </row>
    <row r="124" spans="1:50" ht="15" customHeight="1">
      <c r="A124" s="92"/>
      <c r="B124" s="69"/>
      <c r="C124" s="69"/>
      <c r="D124" s="69"/>
      <c r="E124" s="69"/>
      <c r="F124" s="69"/>
      <c r="G124" s="69"/>
      <c r="H124" s="69"/>
      <c r="I124" s="69"/>
      <c r="J124" s="32"/>
      <c r="K124" s="32"/>
      <c r="L124" s="32"/>
      <c r="M124" s="32"/>
      <c r="N124" s="33"/>
      <c r="O124" s="72"/>
      <c r="P124" s="78"/>
      <c r="Q124" s="78"/>
      <c r="R124" s="78"/>
      <c r="S124" s="103"/>
      <c r="AD124" t="s">
        <v>45</v>
      </c>
      <c r="AN124" s="10"/>
    </row>
    <row r="125" spans="1:50" ht="15" customHeight="1">
      <c r="A125" s="88" t="s">
        <v>111</v>
      </c>
      <c r="B125" s="67"/>
      <c r="C125" s="67"/>
      <c r="D125" s="3"/>
      <c r="E125" s="67"/>
      <c r="F125" s="67"/>
      <c r="G125" s="67"/>
      <c r="H125" s="67"/>
      <c r="I125" s="67"/>
      <c r="J125" s="34"/>
      <c r="K125" s="34"/>
      <c r="L125" s="34"/>
      <c r="M125" s="34"/>
      <c r="N125" s="35"/>
      <c r="O125" s="71"/>
      <c r="P125" s="76"/>
      <c r="Q125" s="76"/>
      <c r="R125" s="76"/>
      <c r="S125" s="103"/>
      <c r="AD125" t="s">
        <v>45</v>
      </c>
      <c r="AE125" s="4" t="str">
        <f>A125</f>
        <v>40</v>
      </c>
      <c r="AF125" s="11">
        <f>$F$3</f>
        <v>0</v>
      </c>
      <c r="AG125" s="11">
        <f>$J$3</f>
        <v>0</v>
      </c>
      <c r="AH125" s="7">
        <f>D126</f>
        <v>0</v>
      </c>
      <c r="AI125" s="7">
        <f>D125</f>
        <v>0</v>
      </c>
      <c r="AJ125" s="8" t="str">
        <f>IF(B125="男",1,IF(B125="女",2,""))</f>
        <v/>
      </c>
      <c r="AK125" s="5" t="str">
        <f>E125&amp;F125&amp;G125</f>
        <v/>
      </c>
      <c r="AL125" s="9">
        <f>I125</f>
        <v>0</v>
      </c>
      <c r="AM125" s="8" t="str">
        <f>IF(K125="自由形",1,IF(K125="背泳ぎ",2,IF(K125="平泳ぎ",3,IF(K125="バタフライ",4,IF(K125="個人メドレー",5,"")))))</f>
        <v/>
      </c>
      <c r="AN125" s="10" t="str">
        <f>IF(J125=25,"0025",IF(J125=50,"0050",IF(J125=100,"0100",IF(J125=200,"0200",""))))</f>
        <v/>
      </c>
      <c r="AO125" s="5" t="str">
        <f>AM125&amp;AN125</f>
        <v/>
      </c>
      <c r="AP125" s="5" t="str">
        <f>L125&amp;M125&amp;AD125&amp;N125</f>
        <v>.</v>
      </c>
      <c r="AQ125" s="8" t="str">
        <f>IF(K126="自由形",1,IF(K126="背泳ぎ",2,IF(K126="平泳ぎ",3,IF(K126="バタフライ",4,IF(K126="個人メドレー",5,"")))))</f>
        <v/>
      </c>
      <c r="AR125" s="10" t="str">
        <f>IF(J126=25,"0025",IF(J126=50,"0050",IF(J126=100,"0100",IF(J126=200,"0200",""))))</f>
        <v/>
      </c>
      <c r="AS125" s="5" t="str">
        <f t="shared" ref="AS125" si="78">AQ125&amp;AR125</f>
        <v/>
      </c>
      <c r="AT125" s="5" t="str">
        <f>L126&amp;M126&amp;AD125&amp;N126</f>
        <v>.</v>
      </c>
      <c r="AU125" s="8" t="str">
        <f>IF(K127="自由形",1,IF(K127="背泳ぎ",2,IF(K127="平泳ぎ",3,IF(K127="バタフライ",4,IF(K127="個人メドレー",5,"")))))</f>
        <v/>
      </c>
      <c r="AV125" s="10" t="str">
        <f>IF(J127=25,"0025",IF(J127=50,"0050",IF(J127=100,"0100",IF(J127=200,"0200",""))))</f>
        <v/>
      </c>
      <c r="AW125" s="5" t="str">
        <f t="shared" ref="AW125" si="79">AU125&amp;AV125</f>
        <v/>
      </c>
      <c r="AX125" s="5" t="str">
        <f>L127&amp;M127&amp;AD125&amp;N127</f>
        <v>.</v>
      </c>
    </row>
    <row r="126" spans="1:50" ht="15" customHeight="1">
      <c r="A126" s="89"/>
      <c r="B126" s="68"/>
      <c r="C126" s="68"/>
      <c r="D126" s="91"/>
      <c r="E126" s="68"/>
      <c r="F126" s="68"/>
      <c r="G126" s="68"/>
      <c r="H126" s="68"/>
      <c r="I126" s="68"/>
      <c r="J126" s="30"/>
      <c r="K126" s="30"/>
      <c r="L126" s="30"/>
      <c r="M126" s="30"/>
      <c r="N126" s="31"/>
      <c r="O126" s="71"/>
      <c r="P126" s="77"/>
      <c r="Q126" s="77"/>
      <c r="R126" s="77"/>
      <c r="S126" s="103"/>
      <c r="AD126" t="s">
        <v>45</v>
      </c>
      <c r="AM126" s="8"/>
      <c r="AN126" s="10"/>
    </row>
    <row r="127" spans="1:50" ht="15" customHeight="1" thickBot="1">
      <c r="A127" s="90"/>
      <c r="B127" s="70"/>
      <c r="C127" s="70"/>
      <c r="D127" s="70"/>
      <c r="E127" s="70"/>
      <c r="F127" s="70"/>
      <c r="G127" s="70"/>
      <c r="H127" s="70"/>
      <c r="I127" s="70"/>
      <c r="J127" s="36"/>
      <c r="K127" s="36"/>
      <c r="L127" s="36"/>
      <c r="M127" s="36"/>
      <c r="N127" s="37"/>
      <c r="O127" s="81"/>
      <c r="P127" s="79"/>
      <c r="Q127" s="79"/>
      <c r="R127" s="79"/>
      <c r="S127" s="105"/>
      <c r="AD127" t="s">
        <v>45</v>
      </c>
      <c r="AN127" s="10"/>
    </row>
    <row r="128" spans="1:50" ht="15" customHeight="1">
      <c r="A128" s="93" t="s">
        <v>112</v>
      </c>
      <c r="B128" s="75"/>
      <c r="C128" s="75"/>
      <c r="D128" s="24"/>
      <c r="E128" s="75"/>
      <c r="F128" s="75"/>
      <c r="G128" s="75"/>
      <c r="H128" s="75"/>
      <c r="I128" s="75"/>
      <c r="J128" s="28"/>
      <c r="K128" s="28"/>
      <c r="L128" s="28"/>
      <c r="M128" s="28"/>
      <c r="N128" s="29"/>
      <c r="O128" s="82"/>
      <c r="P128" s="80"/>
      <c r="Q128" s="80"/>
      <c r="R128" s="80"/>
      <c r="S128" s="104"/>
      <c r="AD128" t="s">
        <v>45</v>
      </c>
      <c r="AE128" s="4" t="str">
        <f>A128</f>
        <v>41</v>
      </c>
      <c r="AF128" s="11">
        <f>$F$3</f>
        <v>0</v>
      </c>
      <c r="AG128" s="11">
        <f>$J$3</f>
        <v>0</v>
      </c>
      <c r="AH128" s="7">
        <f>D129</f>
        <v>0</v>
      </c>
      <c r="AI128" s="7">
        <f>D128</f>
        <v>0</v>
      </c>
      <c r="AJ128" s="8" t="str">
        <f>IF(B128="男",1,IF(B128="女",2,""))</f>
        <v/>
      </c>
      <c r="AK128" s="5" t="str">
        <f>E128&amp;F128&amp;G128</f>
        <v/>
      </c>
      <c r="AL128" s="9">
        <f>I128</f>
        <v>0</v>
      </c>
      <c r="AM128" s="8" t="str">
        <f>IF(K128="自由形",1,IF(K128="背泳ぎ",2,IF(K128="平泳ぎ",3,IF(K128="バタフライ",4,IF(K128="個人メドレー",5,"")))))</f>
        <v/>
      </c>
      <c r="AN128" s="10" t="str">
        <f>IF(J128=25,"0025",IF(J128=50,"0050",IF(J128=100,"0100",IF(J128=200,"0200",""))))</f>
        <v/>
      </c>
      <c r="AO128" s="5" t="str">
        <f>AM128&amp;AN128</f>
        <v/>
      </c>
      <c r="AP128" s="5" t="str">
        <f>L128&amp;M128&amp;AD128&amp;N128</f>
        <v>.</v>
      </c>
      <c r="AQ128" s="8" t="str">
        <f>IF(K129="自由形",1,IF(K129="背泳ぎ",2,IF(K129="平泳ぎ",3,IF(K129="バタフライ",4,IF(K129="個人メドレー",5,"")))))</f>
        <v/>
      </c>
      <c r="AR128" s="10" t="str">
        <f>IF(J129=25,"0025",IF(J129=50,"0050",IF(J129=100,"0100",IF(J129=200,"0200",""))))</f>
        <v/>
      </c>
      <c r="AS128" s="5" t="str">
        <f t="shared" ref="AS128" si="80">AQ128&amp;AR128</f>
        <v/>
      </c>
      <c r="AT128" s="5" t="str">
        <f>L129&amp;M129&amp;AD128&amp;N129</f>
        <v>.</v>
      </c>
      <c r="AU128" s="8" t="str">
        <f>IF(K130="自由形",1,IF(K130="背泳ぎ",2,IF(K130="平泳ぎ",3,IF(K130="バタフライ",4,IF(K130="個人メドレー",5,"")))))</f>
        <v/>
      </c>
      <c r="AV128" s="10" t="str">
        <f>IF(J130=25,"0025",IF(J130=50,"0050",IF(J130=100,"0100",IF(J130=200,"0200",""))))</f>
        <v/>
      </c>
      <c r="AW128" s="5" t="str">
        <f t="shared" ref="AW128" si="81">AU128&amp;AV128</f>
        <v/>
      </c>
      <c r="AX128" s="5" t="str">
        <f>L130&amp;M130&amp;AD128&amp;N130</f>
        <v>.</v>
      </c>
    </row>
    <row r="129" spans="1:50" ht="15" customHeight="1">
      <c r="A129" s="89"/>
      <c r="B129" s="68"/>
      <c r="C129" s="68"/>
      <c r="D129" s="91"/>
      <c r="E129" s="68"/>
      <c r="F129" s="68"/>
      <c r="G129" s="68"/>
      <c r="H129" s="68"/>
      <c r="I129" s="68"/>
      <c r="J129" s="30"/>
      <c r="K129" s="30"/>
      <c r="L129" s="30"/>
      <c r="M129" s="30"/>
      <c r="N129" s="31"/>
      <c r="O129" s="71"/>
      <c r="P129" s="77"/>
      <c r="Q129" s="77"/>
      <c r="R129" s="77"/>
      <c r="S129" s="103"/>
      <c r="AD129" t="s">
        <v>45</v>
      </c>
      <c r="AM129" s="8"/>
      <c r="AN129" s="10"/>
    </row>
    <row r="130" spans="1:50" ht="15" customHeight="1">
      <c r="A130" s="92"/>
      <c r="B130" s="69"/>
      <c r="C130" s="69"/>
      <c r="D130" s="69"/>
      <c r="E130" s="69"/>
      <c r="F130" s="69"/>
      <c r="G130" s="69"/>
      <c r="H130" s="69"/>
      <c r="I130" s="69"/>
      <c r="J130" s="32"/>
      <c r="K130" s="32"/>
      <c r="L130" s="32"/>
      <c r="M130" s="32"/>
      <c r="N130" s="33"/>
      <c r="O130" s="72"/>
      <c r="P130" s="78"/>
      <c r="Q130" s="78"/>
      <c r="R130" s="78"/>
      <c r="S130" s="103"/>
      <c r="AD130" t="s">
        <v>45</v>
      </c>
      <c r="AN130" s="10"/>
    </row>
    <row r="131" spans="1:50" ht="15" customHeight="1">
      <c r="A131" s="88" t="s">
        <v>113</v>
      </c>
      <c r="B131" s="67"/>
      <c r="C131" s="67"/>
      <c r="D131" s="3"/>
      <c r="E131" s="67"/>
      <c r="F131" s="67"/>
      <c r="G131" s="67"/>
      <c r="H131" s="67"/>
      <c r="I131" s="67"/>
      <c r="J131" s="34"/>
      <c r="K131" s="34"/>
      <c r="L131" s="34"/>
      <c r="M131" s="34"/>
      <c r="N131" s="35"/>
      <c r="O131" s="71"/>
      <c r="P131" s="76"/>
      <c r="Q131" s="76"/>
      <c r="R131" s="76"/>
      <c r="S131" s="103"/>
      <c r="AD131" t="s">
        <v>45</v>
      </c>
      <c r="AE131" s="4" t="str">
        <f>A131</f>
        <v>42</v>
      </c>
      <c r="AF131" s="11">
        <f>$F$3</f>
        <v>0</v>
      </c>
      <c r="AG131" s="11">
        <f>$J$3</f>
        <v>0</v>
      </c>
      <c r="AH131" s="7">
        <f>D132</f>
        <v>0</v>
      </c>
      <c r="AI131" s="7">
        <f>D131</f>
        <v>0</v>
      </c>
      <c r="AJ131" s="8" t="str">
        <f>IF(B131="男",1,IF(B131="女",2,""))</f>
        <v/>
      </c>
      <c r="AK131" s="5" t="str">
        <f>E131&amp;F131&amp;G131</f>
        <v/>
      </c>
      <c r="AL131" s="9">
        <f>I131</f>
        <v>0</v>
      </c>
      <c r="AM131" s="8" t="str">
        <f>IF(K131="自由形",1,IF(K131="背泳ぎ",2,IF(K131="平泳ぎ",3,IF(K131="バタフライ",4,IF(K131="個人メドレー",5,"")))))</f>
        <v/>
      </c>
      <c r="AN131" s="10" t="str">
        <f>IF(J131=25,"0025",IF(J131=50,"0050",IF(J131=100,"0100",IF(J131=200,"0200",""))))</f>
        <v/>
      </c>
      <c r="AO131" s="5" t="str">
        <f>AM131&amp;AN131</f>
        <v/>
      </c>
      <c r="AP131" s="5" t="str">
        <f>L131&amp;M131&amp;AD131&amp;N131</f>
        <v>.</v>
      </c>
      <c r="AQ131" s="8" t="str">
        <f>IF(K132="自由形",1,IF(K132="背泳ぎ",2,IF(K132="平泳ぎ",3,IF(K132="バタフライ",4,IF(K132="個人メドレー",5,"")))))</f>
        <v/>
      </c>
      <c r="AR131" s="10" t="str">
        <f>IF(J132=25,"0025",IF(J132=50,"0050",IF(J132=100,"0100",IF(J132=200,"0200",""))))</f>
        <v/>
      </c>
      <c r="AS131" s="5" t="str">
        <f t="shared" ref="AS131" si="82">AQ131&amp;AR131</f>
        <v/>
      </c>
      <c r="AT131" s="5" t="str">
        <f>L132&amp;M132&amp;AD131&amp;N132</f>
        <v>.</v>
      </c>
      <c r="AU131" s="8" t="str">
        <f>IF(K133="自由形",1,IF(K133="背泳ぎ",2,IF(K133="平泳ぎ",3,IF(K133="バタフライ",4,IF(K133="個人メドレー",5,"")))))</f>
        <v/>
      </c>
      <c r="AV131" s="10" t="str">
        <f>IF(J133=25,"0025",IF(J133=50,"0050",IF(J133=100,"0100",IF(J133=200,"0200",""))))</f>
        <v/>
      </c>
      <c r="AW131" s="5" t="str">
        <f t="shared" ref="AW131" si="83">AU131&amp;AV131</f>
        <v/>
      </c>
      <c r="AX131" s="5" t="str">
        <f>L133&amp;M133&amp;AD131&amp;N133</f>
        <v>.</v>
      </c>
    </row>
    <row r="132" spans="1:50" ht="15" customHeight="1">
      <c r="A132" s="89"/>
      <c r="B132" s="68"/>
      <c r="C132" s="68"/>
      <c r="D132" s="91"/>
      <c r="E132" s="68"/>
      <c r="F132" s="68"/>
      <c r="G132" s="68"/>
      <c r="H132" s="68"/>
      <c r="I132" s="68"/>
      <c r="J132" s="30"/>
      <c r="K132" s="30"/>
      <c r="L132" s="30"/>
      <c r="M132" s="30"/>
      <c r="N132" s="31"/>
      <c r="O132" s="71"/>
      <c r="P132" s="77"/>
      <c r="Q132" s="77"/>
      <c r="R132" s="77"/>
      <c r="S132" s="103"/>
      <c r="AD132" t="s">
        <v>45</v>
      </c>
      <c r="AM132" s="8"/>
      <c r="AN132" s="10"/>
    </row>
    <row r="133" spans="1:50" ht="15" customHeight="1">
      <c r="A133" s="92"/>
      <c r="B133" s="69"/>
      <c r="C133" s="69"/>
      <c r="D133" s="69"/>
      <c r="E133" s="69"/>
      <c r="F133" s="69"/>
      <c r="G133" s="69"/>
      <c r="H133" s="69"/>
      <c r="I133" s="69"/>
      <c r="J133" s="32"/>
      <c r="K133" s="32"/>
      <c r="L133" s="32"/>
      <c r="M133" s="32"/>
      <c r="N133" s="33"/>
      <c r="O133" s="72"/>
      <c r="P133" s="78"/>
      <c r="Q133" s="78"/>
      <c r="R133" s="78"/>
      <c r="S133" s="103"/>
      <c r="AD133" t="s">
        <v>45</v>
      </c>
      <c r="AN133" s="10"/>
    </row>
    <row r="134" spans="1:50" ht="15" customHeight="1">
      <c r="A134" s="88" t="s">
        <v>114</v>
      </c>
      <c r="B134" s="67"/>
      <c r="C134" s="67"/>
      <c r="D134" s="3"/>
      <c r="E134" s="67"/>
      <c r="F134" s="67"/>
      <c r="G134" s="67"/>
      <c r="H134" s="67"/>
      <c r="I134" s="67"/>
      <c r="J134" s="34"/>
      <c r="K134" s="34"/>
      <c r="L134" s="34"/>
      <c r="M134" s="34"/>
      <c r="N134" s="35"/>
      <c r="O134" s="71"/>
      <c r="P134" s="76"/>
      <c r="Q134" s="76"/>
      <c r="R134" s="76"/>
      <c r="S134" s="103"/>
      <c r="AD134" t="s">
        <v>45</v>
      </c>
      <c r="AE134" s="4" t="str">
        <f>A134</f>
        <v>43</v>
      </c>
      <c r="AF134" s="11">
        <f>$F$3</f>
        <v>0</v>
      </c>
      <c r="AG134" s="11">
        <f>$J$3</f>
        <v>0</v>
      </c>
      <c r="AH134" s="7">
        <f>D135</f>
        <v>0</v>
      </c>
      <c r="AI134" s="7">
        <f>D134</f>
        <v>0</v>
      </c>
      <c r="AJ134" s="8" t="str">
        <f>IF(B134="男",1,IF(B134="女",2,""))</f>
        <v/>
      </c>
      <c r="AK134" s="5" t="str">
        <f>E134&amp;F134&amp;G134</f>
        <v/>
      </c>
      <c r="AL134" s="9">
        <f>I134</f>
        <v>0</v>
      </c>
      <c r="AM134" s="8" t="str">
        <f>IF(K134="自由形",1,IF(K134="背泳ぎ",2,IF(K134="平泳ぎ",3,IF(K134="バタフライ",4,IF(K134="個人メドレー",5,"")))))</f>
        <v/>
      </c>
      <c r="AN134" s="10" t="str">
        <f>IF(J134=25,"0025",IF(J134=50,"0050",IF(J134=100,"0100",IF(J134=200,"0200",""))))</f>
        <v/>
      </c>
      <c r="AO134" s="5" t="str">
        <f>AM134&amp;AN134</f>
        <v/>
      </c>
      <c r="AP134" s="5" t="str">
        <f>L134&amp;M134&amp;AD134&amp;N134</f>
        <v>.</v>
      </c>
      <c r="AQ134" s="8" t="str">
        <f>IF(K135="自由形",1,IF(K135="背泳ぎ",2,IF(K135="平泳ぎ",3,IF(K135="バタフライ",4,IF(K135="個人メドレー",5,"")))))</f>
        <v/>
      </c>
      <c r="AR134" s="10" t="str">
        <f>IF(J135=25,"0025",IF(J135=50,"0050",IF(J135=100,"0100",IF(J135=200,"0200",""))))</f>
        <v/>
      </c>
      <c r="AS134" s="5" t="str">
        <f t="shared" ref="AS134" si="84">AQ134&amp;AR134</f>
        <v/>
      </c>
      <c r="AT134" s="5" t="str">
        <f>L135&amp;M135&amp;AD134&amp;N135</f>
        <v>.</v>
      </c>
      <c r="AU134" s="8" t="str">
        <f>IF(K136="自由形",1,IF(K136="背泳ぎ",2,IF(K136="平泳ぎ",3,IF(K136="バタフライ",4,IF(K136="個人メドレー",5,"")))))</f>
        <v/>
      </c>
      <c r="AV134" s="10" t="str">
        <f>IF(J136=25,"0025",IF(J136=50,"0050",IF(J136=100,"0100",IF(J136=200,"0200",""))))</f>
        <v/>
      </c>
      <c r="AW134" s="5" t="str">
        <f t="shared" ref="AW134" si="85">AU134&amp;AV134</f>
        <v/>
      </c>
      <c r="AX134" s="5" t="str">
        <f>L136&amp;M136&amp;AD134&amp;N136</f>
        <v>.</v>
      </c>
    </row>
    <row r="135" spans="1:50" ht="15" customHeight="1">
      <c r="A135" s="89"/>
      <c r="B135" s="68"/>
      <c r="C135" s="68"/>
      <c r="D135" s="91"/>
      <c r="E135" s="68"/>
      <c r="F135" s="68"/>
      <c r="G135" s="68"/>
      <c r="H135" s="68"/>
      <c r="I135" s="68"/>
      <c r="J135" s="30"/>
      <c r="K135" s="30"/>
      <c r="L135" s="30"/>
      <c r="M135" s="30"/>
      <c r="N135" s="31"/>
      <c r="O135" s="71"/>
      <c r="P135" s="77"/>
      <c r="Q135" s="77"/>
      <c r="R135" s="77"/>
      <c r="S135" s="103"/>
      <c r="AD135" t="s">
        <v>45</v>
      </c>
      <c r="AM135" s="8"/>
      <c r="AN135" s="10"/>
    </row>
    <row r="136" spans="1:50" ht="15" customHeight="1">
      <c r="A136" s="92"/>
      <c r="B136" s="69"/>
      <c r="C136" s="69"/>
      <c r="D136" s="69"/>
      <c r="E136" s="69"/>
      <c r="F136" s="69"/>
      <c r="G136" s="69"/>
      <c r="H136" s="69"/>
      <c r="I136" s="69"/>
      <c r="J136" s="32"/>
      <c r="K136" s="32"/>
      <c r="L136" s="32"/>
      <c r="M136" s="32"/>
      <c r="N136" s="33"/>
      <c r="O136" s="72"/>
      <c r="P136" s="78"/>
      <c r="Q136" s="78"/>
      <c r="R136" s="78"/>
      <c r="S136" s="103"/>
      <c r="AD136" t="s">
        <v>45</v>
      </c>
      <c r="AN136" s="10"/>
    </row>
    <row r="137" spans="1:50" ht="15" customHeight="1">
      <c r="A137" s="88" t="s">
        <v>115</v>
      </c>
      <c r="B137" s="67"/>
      <c r="C137" s="67"/>
      <c r="D137" s="3"/>
      <c r="E137" s="67"/>
      <c r="F137" s="67"/>
      <c r="G137" s="67"/>
      <c r="H137" s="67"/>
      <c r="I137" s="67"/>
      <c r="J137" s="34"/>
      <c r="K137" s="34"/>
      <c r="L137" s="34"/>
      <c r="M137" s="34"/>
      <c r="N137" s="35"/>
      <c r="O137" s="71"/>
      <c r="P137" s="76"/>
      <c r="Q137" s="76"/>
      <c r="R137" s="76"/>
      <c r="S137" s="103"/>
      <c r="AD137" t="s">
        <v>45</v>
      </c>
      <c r="AE137" s="4" t="str">
        <f>A137</f>
        <v>44</v>
      </c>
      <c r="AF137" s="11">
        <f>$F$3</f>
        <v>0</v>
      </c>
      <c r="AG137" s="11">
        <f>$J$3</f>
        <v>0</v>
      </c>
      <c r="AH137" s="7">
        <f>D138</f>
        <v>0</v>
      </c>
      <c r="AI137" s="7">
        <f>D137</f>
        <v>0</v>
      </c>
      <c r="AJ137" s="8" t="str">
        <f>IF(B137="男",1,IF(B137="女",2,""))</f>
        <v/>
      </c>
      <c r="AK137" s="5" t="str">
        <f>E137&amp;F137&amp;G137</f>
        <v/>
      </c>
      <c r="AL137" s="9">
        <f>I137</f>
        <v>0</v>
      </c>
      <c r="AM137" s="8" t="str">
        <f>IF(K137="自由形",1,IF(K137="背泳ぎ",2,IF(K137="平泳ぎ",3,IF(K137="バタフライ",4,IF(K137="個人メドレー",5,"")))))</f>
        <v/>
      </c>
      <c r="AN137" s="10" t="str">
        <f>IF(J137=25,"0025",IF(J137=50,"0050",IF(J137=100,"0100",IF(J137=200,"0200",""))))</f>
        <v/>
      </c>
      <c r="AO137" s="5" t="str">
        <f>AM137&amp;AN137</f>
        <v/>
      </c>
      <c r="AP137" s="5" t="str">
        <f>L137&amp;M137&amp;AD137&amp;N137</f>
        <v>.</v>
      </c>
      <c r="AQ137" s="8" t="str">
        <f>IF(K138="自由形",1,IF(K138="背泳ぎ",2,IF(K138="平泳ぎ",3,IF(K138="バタフライ",4,IF(K138="個人メドレー",5,"")))))</f>
        <v/>
      </c>
      <c r="AR137" s="10" t="str">
        <f>IF(J138=25,"0025",IF(J138=50,"0050",IF(J138=100,"0100",IF(J138=200,"0200",""))))</f>
        <v/>
      </c>
      <c r="AS137" s="5" t="str">
        <f t="shared" ref="AS137" si="86">AQ137&amp;AR137</f>
        <v/>
      </c>
      <c r="AT137" s="5" t="str">
        <f>L138&amp;M138&amp;AD137&amp;N138</f>
        <v>.</v>
      </c>
      <c r="AU137" s="8" t="str">
        <f>IF(K139="自由形",1,IF(K139="背泳ぎ",2,IF(K139="平泳ぎ",3,IF(K139="バタフライ",4,IF(K139="個人メドレー",5,"")))))</f>
        <v/>
      </c>
      <c r="AV137" s="10" t="str">
        <f>IF(J139=25,"0025",IF(J139=50,"0050",IF(J139=100,"0100",IF(J139=200,"0200",""))))</f>
        <v/>
      </c>
      <c r="AW137" s="5" t="str">
        <f t="shared" ref="AW137" si="87">AU137&amp;AV137</f>
        <v/>
      </c>
      <c r="AX137" s="5" t="str">
        <f>L139&amp;M139&amp;AD137&amp;N139</f>
        <v>.</v>
      </c>
    </row>
    <row r="138" spans="1:50" ht="15" customHeight="1">
      <c r="A138" s="89"/>
      <c r="B138" s="68"/>
      <c r="C138" s="68"/>
      <c r="D138" s="91"/>
      <c r="E138" s="68"/>
      <c r="F138" s="68"/>
      <c r="G138" s="68"/>
      <c r="H138" s="68"/>
      <c r="I138" s="68"/>
      <c r="J138" s="30"/>
      <c r="K138" s="30"/>
      <c r="L138" s="30"/>
      <c r="M138" s="30"/>
      <c r="N138" s="31"/>
      <c r="O138" s="71"/>
      <c r="P138" s="77"/>
      <c r="Q138" s="77"/>
      <c r="R138" s="77"/>
      <c r="S138" s="103"/>
      <c r="AD138" t="s">
        <v>45</v>
      </c>
      <c r="AM138" s="8"/>
      <c r="AN138" s="10"/>
    </row>
    <row r="139" spans="1:50" ht="15" customHeight="1">
      <c r="A139" s="92"/>
      <c r="B139" s="69"/>
      <c r="C139" s="69"/>
      <c r="D139" s="69"/>
      <c r="E139" s="69"/>
      <c r="F139" s="69"/>
      <c r="G139" s="69"/>
      <c r="H139" s="69"/>
      <c r="I139" s="69"/>
      <c r="J139" s="32"/>
      <c r="K139" s="32"/>
      <c r="L139" s="32"/>
      <c r="M139" s="32"/>
      <c r="N139" s="33"/>
      <c r="O139" s="72"/>
      <c r="P139" s="78"/>
      <c r="Q139" s="78"/>
      <c r="R139" s="78"/>
      <c r="S139" s="103"/>
      <c r="AD139" t="s">
        <v>45</v>
      </c>
      <c r="AN139" s="10"/>
    </row>
    <row r="140" spans="1:50" ht="15" customHeight="1">
      <c r="A140" s="88" t="s">
        <v>116</v>
      </c>
      <c r="B140" s="67"/>
      <c r="C140" s="67"/>
      <c r="D140" s="3"/>
      <c r="E140" s="67"/>
      <c r="F140" s="67"/>
      <c r="G140" s="67"/>
      <c r="H140" s="67"/>
      <c r="I140" s="67"/>
      <c r="J140" s="34"/>
      <c r="K140" s="34"/>
      <c r="L140" s="34"/>
      <c r="M140" s="34"/>
      <c r="N140" s="35"/>
      <c r="O140" s="71"/>
      <c r="P140" s="76"/>
      <c r="Q140" s="76"/>
      <c r="R140" s="76"/>
      <c r="S140" s="103"/>
      <c r="AD140" t="s">
        <v>45</v>
      </c>
      <c r="AE140" s="4" t="str">
        <f>A140</f>
        <v>45</v>
      </c>
      <c r="AF140" s="11">
        <f>$F$3</f>
        <v>0</v>
      </c>
      <c r="AG140" s="11">
        <f>$J$3</f>
        <v>0</v>
      </c>
      <c r="AH140" s="7">
        <f>D141</f>
        <v>0</v>
      </c>
      <c r="AI140" s="7">
        <f>D140</f>
        <v>0</v>
      </c>
      <c r="AJ140" s="8" t="str">
        <f>IF(B140="男",1,IF(B140="女",2,""))</f>
        <v/>
      </c>
      <c r="AK140" s="5" t="str">
        <f>E140&amp;F140&amp;G140</f>
        <v/>
      </c>
      <c r="AL140" s="9">
        <f>I140</f>
        <v>0</v>
      </c>
      <c r="AM140" s="8" t="str">
        <f>IF(K140="自由形",1,IF(K140="背泳ぎ",2,IF(K140="平泳ぎ",3,IF(K140="バタフライ",4,IF(K140="個人メドレー",5,"")))))</f>
        <v/>
      </c>
      <c r="AN140" s="10" t="str">
        <f>IF(J140=25,"0025",IF(J140=50,"0050",IF(J140=100,"0100",IF(J140=200,"0200",""))))</f>
        <v/>
      </c>
      <c r="AO140" s="5" t="str">
        <f>AM140&amp;AN140</f>
        <v/>
      </c>
      <c r="AP140" s="5" t="str">
        <f>L140&amp;M140&amp;AD140&amp;N140</f>
        <v>.</v>
      </c>
      <c r="AQ140" s="8" t="str">
        <f>IF(K141="自由形",1,IF(K141="背泳ぎ",2,IF(K141="平泳ぎ",3,IF(K141="バタフライ",4,IF(K141="個人メドレー",5,"")))))</f>
        <v/>
      </c>
      <c r="AR140" s="10" t="str">
        <f>IF(J141=25,"0025",IF(J141=50,"0050",IF(J141=100,"0100",IF(J141=200,"0200",""))))</f>
        <v/>
      </c>
      <c r="AS140" s="5" t="str">
        <f t="shared" ref="AS140" si="88">AQ140&amp;AR140</f>
        <v/>
      </c>
      <c r="AT140" s="5" t="str">
        <f>L141&amp;M141&amp;AD140&amp;N141</f>
        <v>.</v>
      </c>
      <c r="AU140" s="8" t="str">
        <f>IF(K142="自由形",1,IF(K142="背泳ぎ",2,IF(K142="平泳ぎ",3,IF(K142="バタフライ",4,IF(K142="個人メドレー",5,"")))))</f>
        <v/>
      </c>
      <c r="AV140" s="10" t="str">
        <f>IF(J142=25,"0025",IF(J142=50,"0050",IF(J142=100,"0100",IF(J142=200,"0200",""))))</f>
        <v/>
      </c>
      <c r="AW140" s="5" t="str">
        <f t="shared" ref="AW140" si="89">AU140&amp;AV140</f>
        <v/>
      </c>
      <c r="AX140" s="5" t="str">
        <f>L142&amp;M142&amp;AD140&amp;N142</f>
        <v>.</v>
      </c>
    </row>
    <row r="141" spans="1:50" ht="15" customHeight="1">
      <c r="A141" s="89"/>
      <c r="B141" s="68"/>
      <c r="C141" s="68"/>
      <c r="D141" s="91"/>
      <c r="E141" s="68"/>
      <c r="F141" s="68"/>
      <c r="G141" s="68"/>
      <c r="H141" s="68"/>
      <c r="I141" s="68"/>
      <c r="J141" s="30"/>
      <c r="K141" s="30"/>
      <c r="L141" s="30"/>
      <c r="M141" s="30"/>
      <c r="N141" s="31"/>
      <c r="O141" s="71"/>
      <c r="P141" s="77"/>
      <c r="Q141" s="77"/>
      <c r="R141" s="77"/>
      <c r="S141" s="103"/>
      <c r="AD141" t="s">
        <v>45</v>
      </c>
      <c r="AM141" s="8"/>
      <c r="AN141" s="10"/>
    </row>
    <row r="142" spans="1:50" ht="15" customHeight="1">
      <c r="A142" s="92"/>
      <c r="B142" s="69"/>
      <c r="C142" s="69"/>
      <c r="D142" s="69"/>
      <c r="E142" s="69"/>
      <c r="F142" s="69"/>
      <c r="G142" s="69"/>
      <c r="H142" s="69"/>
      <c r="I142" s="69"/>
      <c r="J142" s="32"/>
      <c r="K142" s="32"/>
      <c r="L142" s="32"/>
      <c r="M142" s="32"/>
      <c r="N142" s="33"/>
      <c r="O142" s="72"/>
      <c r="P142" s="78"/>
      <c r="Q142" s="78"/>
      <c r="R142" s="78"/>
      <c r="S142" s="103"/>
      <c r="AD142" t="s">
        <v>45</v>
      </c>
      <c r="AN142" s="10"/>
    </row>
    <row r="143" spans="1:50" ht="15" customHeight="1">
      <c r="A143" s="88" t="s">
        <v>117</v>
      </c>
      <c r="B143" s="67"/>
      <c r="C143" s="67"/>
      <c r="D143" s="3"/>
      <c r="E143" s="67"/>
      <c r="F143" s="67"/>
      <c r="G143" s="67"/>
      <c r="H143" s="67"/>
      <c r="I143" s="67"/>
      <c r="J143" s="34"/>
      <c r="K143" s="34"/>
      <c r="L143" s="34"/>
      <c r="M143" s="34"/>
      <c r="N143" s="35"/>
      <c r="O143" s="71"/>
      <c r="P143" s="76"/>
      <c r="Q143" s="76"/>
      <c r="R143" s="76"/>
      <c r="S143" s="103"/>
      <c r="AD143" t="s">
        <v>45</v>
      </c>
      <c r="AE143" s="4" t="str">
        <f>A143</f>
        <v>46</v>
      </c>
      <c r="AF143" s="11">
        <f>$F$3</f>
        <v>0</v>
      </c>
      <c r="AG143" s="11">
        <f>$J$3</f>
        <v>0</v>
      </c>
      <c r="AH143" s="7">
        <f>D144</f>
        <v>0</v>
      </c>
      <c r="AI143" s="7">
        <f>D143</f>
        <v>0</v>
      </c>
      <c r="AJ143" s="8" t="str">
        <f>IF(B143="男",1,IF(B143="女",2,""))</f>
        <v/>
      </c>
      <c r="AK143" s="5" t="str">
        <f>E143&amp;F143&amp;G143</f>
        <v/>
      </c>
      <c r="AL143" s="9">
        <f>I143</f>
        <v>0</v>
      </c>
      <c r="AM143" s="8" t="str">
        <f>IF(K143="自由形",1,IF(K143="背泳ぎ",2,IF(K143="平泳ぎ",3,IF(K143="バタフライ",4,IF(K143="個人メドレー",5,"")))))</f>
        <v/>
      </c>
      <c r="AN143" s="10" t="str">
        <f>IF(J143=25,"0025",IF(J143=50,"0050",IF(J143=100,"0100",IF(J143=200,"0200",""))))</f>
        <v/>
      </c>
      <c r="AO143" s="5" t="str">
        <f>AM143&amp;AN143</f>
        <v/>
      </c>
      <c r="AP143" s="5" t="str">
        <f>L143&amp;M143&amp;AD143&amp;N143</f>
        <v>.</v>
      </c>
      <c r="AQ143" s="8" t="str">
        <f>IF(K144="自由形",1,IF(K144="背泳ぎ",2,IF(K144="平泳ぎ",3,IF(K144="バタフライ",4,IF(K144="個人メドレー",5,"")))))</f>
        <v/>
      </c>
      <c r="AR143" s="10" t="str">
        <f>IF(J144=25,"0025",IF(J144=50,"0050",IF(J144=100,"0100",IF(J144=200,"0200",""))))</f>
        <v/>
      </c>
      <c r="AS143" s="5" t="str">
        <f t="shared" ref="AS143" si="90">AQ143&amp;AR143</f>
        <v/>
      </c>
      <c r="AT143" s="5" t="str">
        <f>L144&amp;M144&amp;AD143&amp;N144</f>
        <v>.</v>
      </c>
      <c r="AU143" s="8" t="str">
        <f>IF(K145="自由形",1,IF(K145="背泳ぎ",2,IF(K145="平泳ぎ",3,IF(K145="バタフライ",4,IF(K145="個人メドレー",5,"")))))</f>
        <v/>
      </c>
      <c r="AV143" s="10" t="str">
        <f>IF(J145=25,"0025",IF(J145=50,"0050",IF(J145=100,"0100",IF(J145=200,"0200",""))))</f>
        <v/>
      </c>
      <c r="AW143" s="5" t="str">
        <f t="shared" ref="AW143" si="91">AU143&amp;AV143</f>
        <v/>
      </c>
      <c r="AX143" s="5" t="str">
        <f>L145&amp;M145&amp;AD143&amp;N145</f>
        <v>.</v>
      </c>
    </row>
    <row r="144" spans="1:50" ht="15" customHeight="1">
      <c r="A144" s="89"/>
      <c r="B144" s="68"/>
      <c r="C144" s="68"/>
      <c r="D144" s="91"/>
      <c r="E144" s="68"/>
      <c r="F144" s="68"/>
      <c r="G144" s="68"/>
      <c r="H144" s="68"/>
      <c r="I144" s="68"/>
      <c r="J144" s="30"/>
      <c r="K144" s="30"/>
      <c r="L144" s="30"/>
      <c r="M144" s="30"/>
      <c r="N144" s="31"/>
      <c r="O144" s="71"/>
      <c r="P144" s="77"/>
      <c r="Q144" s="77"/>
      <c r="R144" s="77"/>
      <c r="S144" s="103"/>
      <c r="AD144" t="s">
        <v>45</v>
      </c>
      <c r="AM144" s="8"/>
      <c r="AN144" s="10"/>
    </row>
    <row r="145" spans="1:50" ht="15" customHeight="1">
      <c r="A145" s="92"/>
      <c r="B145" s="69"/>
      <c r="C145" s="69"/>
      <c r="D145" s="69"/>
      <c r="E145" s="69"/>
      <c r="F145" s="69"/>
      <c r="G145" s="69"/>
      <c r="H145" s="69"/>
      <c r="I145" s="69"/>
      <c r="J145" s="32"/>
      <c r="K145" s="32"/>
      <c r="L145" s="32"/>
      <c r="M145" s="32"/>
      <c r="N145" s="33"/>
      <c r="O145" s="72"/>
      <c r="P145" s="78"/>
      <c r="Q145" s="78"/>
      <c r="R145" s="78"/>
      <c r="S145" s="103"/>
      <c r="AD145" t="s">
        <v>45</v>
      </c>
      <c r="AN145" s="10"/>
    </row>
    <row r="146" spans="1:50" ht="15" customHeight="1">
      <c r="A146" s="88" t="s">
        <v>118</v>
      </c>
      <c r="B146" s="67"/>
      <c r="C146" s="67"/>
      <c r="D146" s="3"/>
      <c r="E146" s="67"/>
      <c r="F146" s="67"/>
      <c r="G146" s="67"/>
      <c r="H146" s="67"/>
      <c r="I146" s="67"/>
      <c r="J146" s="34"/>
      <c r="K146" s="34"/>
      <c r="L146" s="34"/>
      <c r="M146" s="34"/>
      <c r="N146" s="35"/>
      <c r="O146" s="71"/>
      <c r="P146" s="76"/>
      <c r="Q146" s="76"/>
      <c r="R146" s="76"/>
      <c r="S146" s="103"/>
      <c r="AD146" t="s">
        <v>45</v>
      </c>
      <c r="AE146" s="4" t="str">
        <f>A146</f>
        <v>47</v>
      </c>
      <c r="AF146" s="11">
        <f>$F$3</f>
        <v>0</v>
      </c>
      <c r="AG146" s="11">
        <f>$J$3</f>
        <v>0</v>
      </c>
      <c r="AH146" s="7">
        <f>D147</f>
        <v>0</v>
      </c>
      <c r="AI146" s="7">
        <f>D146</f>
        <v>0</v>
      </c>
      <c r="AJ146" s="8" t="str">
        <f>IF(B146="男",1,IF(B146="女",2,""))</f>
        <v/>
      </c>
      <c r="AK146" s="5" t="str">
        <f>E146&amp;F146&amp;G146</f>
        <v/>
      </c>
      <c r="AL146" s="9">
        <f>I146</f>
        <v>0</v>
      </c>
      <c r="AM146" s="8" t="str">
        <f>IF(K146="自由形",1,IF(K146="背泳ぎ",2,IF(K146="平泳ぎ",3,IF(K146="バタフライ",4,IF(K146="個人メドレー",5,"")))))</f>
        <v/>
      </c>
      <c r="AN146" s="10" t="str">
        <f>IF(J146=25,"0025",IF(J146=50,"0050",IF(J146=100,"0100",IF(J146=200,"0200",""))))</f>
        <v/>
      </c>
      <c r="AO146" s="5" t="str">
        <f>AM146&amp;AN146</f>
        <v/>
      </c>
      <c r="AP146" s="5" t="str">
        <f>L146&amp;M146&amp;AD146&amp;N146</f>
        <v>.</v>
      </c>
      <c r="AQ146" s="8" t="str">
        <f>IF(K147="自由形",1,IF(K147="背泳ぎ",2,IF(K147="平泳ぎ",3,IF(K147="バタフライ",4,IF(K147="個人メドレー",5,"")))))</f>
        <v/>
      </c>
      <c r="AR146" s="10" t="str">
        <f>IF(J147=25,"0025",IF(J147=50,"0050",IF(J147=100,"0100",IF(J147=200,"0200",""))))</f>
        <v/>
      </c>
      <c r="AS146" s="5" t="str">
        <f t="shared" ref="AS146" si="92">AQ146&amp;AR146</f>
        <v/>
      </c>
      <c r="AT146" s="5" t="str">
        <f>L147&amp;M147&amp;AD146&amp;N147</f>
        <v>.</v>
      </c>
      <c r="AU146" s="8" t="str">
        <f>IF(K148="自由形",1,IF(K148="背泳ぎ",2,IF(K148="平泳ぎ",3,IF(K148="バタフライ",4,IF(K148="個人メドレー",5,"")))))</f>
        <v/>
      </c>
      <c r="AV146" s="10" t="str">
        <f>IF(J148=25,"0025",IF(J148=50,"0050",IF(J148=100,"0100",IF(J148=200,"0200",""))))</f>
        <v/>
      </c>
      <c r="AW146" s="5" t="str">
        <f t="shared" ref="AW146" si="93">AU146&amp;AV146</f>
        <v/>
      </c>
      <c r="AX146" s="5" t="str">
        <f>L148&amp;M148&amp;AD146&amp;N148</f>
        <v>.</v>
      </c>
    </row>
    <row r="147" spans="1:50" ht="15" customHeight="1">
      <c r="A147" s="89"/>
      <c r="B147" s="68"/>
      <c r="C147" s="68"/>
      <c r="D147" s="91"/>
      <c r="E147" s="68"/>
      <c r="F147" s="68"/>
      <c r="G147" s="68"/>
      <c r="H147" s="68"/>
      <c r="I147" s="68"/>
      <c r="J147" s="30"/>
      <c r="K147" s="30"/>
      <c r="L147" s="30"/>
      <c r="M147" s="30"/>
      <c r="N147" s="31"/>
      <c r="O147" s="71"/>
      <c r="P147" s="77"/>
      <c r="Q147" s="77"/>
      <c r="R147" s="77"/>
      <c r="S147" s="103"/>
      <c r="AD147" t="s">
        <v>45</v>
      </c>
      <c r="AM147" s="8"/>
      <c r="AN147" s="10"/>
    </row>
    <row r="148" spans="1:50" ht="15" customHeight="1">
      <c r="A148" s="92"/>
      <c r="B148" s="69"/>
      <c r="C148" s="69"/>
      <c r="D148" s="69"/>
      <c r="E148" s="69"/>
      <c r="F148" s="69"/>
      <c r="G148" s="69"/>
      <c r="H148" s="69"/>
      <c r="I148" s="69"/>
      <c r="J148" s="32"/>
      <c r="K148" s="32"/>
      <c r="L148" s="32"/>
      <c r="M148" s="32"/>
      <c r="N148" s="33"/>
      <c r="O148" s="72"/>
      <c r="P148" s="78"/>
      <c r="Q148" s="78"/>
      <c r="R148" s="78"/>
      <c r="S148" s="103"/>
      <c r="AD148" t="s">
        <v>45</v>
      </c>
      <c r="AN148" s="10"/>
    </row>
    <row r="149" spans="1:50" ht="15" customHeight="1">
      <c r="A149" s="88" t="s">
        <v>119</v>
      </c>
      <c r="B149" s="67"/>
      <c r="C149" s="67"/>
      <c r="D149" s="3"/>
      <c r="E149" s="67"/>
      <c r="F149" s="67"/>
      <c r="G149" s="67"/>
      <c r="H149" s="67"/>
      <c r="I149" s="67"/>
      <c r="J149" s="34"/>
      <c r="K149" s="34"/>
      <c r="L149" s="34"/>
      <c r="M149" s="34"/>
      <c r="N149" s="35"/>
      <c r="O149" s="71"/>
      <c r="P149" s="76"/>
      <c r="Q149" s="76"/>
      <c r="R149" s="76"/>
      <c r="S149" s="103"/>
      <c r="AD149" t="s">
        <v>45</v>
      </c>
      <c r="AE149" s="4" t="str">
        <f>A149</f>
        <v>48</v>
      </c>
      <c r="AF149" s="11">
        <f>$F$3</f>
        <v>0</v>
      </c>
      <c r="AG149" s="11">
        <f>$J$3</f>
        <v>0</v>
      </c>
      <c r="AH149" s="7">
        <f>D150</f>
        <v>0</v>
      </c>
      <c r="AI149" s="7">
        <f>D149</f>
        <v>0</v>
      </c>
      <c r="AJ149" s="8" t="str">
        <f>IF(B149="男",1,IF(B149="女",2,""))</f>
        <v/>
      </c>
      <c r="AK149" s="5" t="str">
        <f>E149&amp;F149&amp;G149</f>
        <v/>
      </c>
      <c r="AL149" s="9">
        <f>I149</f>
        <v>0</v>
      </c>
      <c r="AM149" s="8" t="str">
        <f>IF(K149="自由形",1,IF(K149="背泳ぎ",2,IF(K149="平泳ぎ",3,IF(K149="バタフライ",4,IF(K149="個人メドレー",5,"")))))</f>
        <v/>
      </c>
      <c r="AN149" s="10" t="str">
        <f>IF(J149=25,"0025",IF(J149=50,"0050",IF(J149=100,"0100",IF(J149=200,"0200",""))))</f>
        <v/>
      </c>
      <c r="AO149" s="5" t="str">
        <f>AM149&amp;AN149</f>
        <v/>
      </c>
      <c r="AP149" s="5" t="str">
        <f>L149&amp;M149&amp;AD149&amp;N149</f>
        <v>.</v>
      </c>
      <c r="AQ149" s="8" t="str">
        <f>IF(K150="自由形",1,IF(K150="背泳ぎ",2,IF(K150="平泳ぎ",3,IF(K150="バタフライ",4,IF(K150="個人メドレー",5,"")))))</f>
        <v/>
      </c>
      <c r="AR149" s="10" t="str">
        <f>IF(J150=25,"0025",IF(J150=50,"0050",IF(J150=100,"0100",IF(J150=200,"0200",""))))</f>
        <v/>
      </c>
      <c r="AS149" s="5" t="str">
        <f t="shared" ref="AS149" si="94">AQ149&amp;AR149</f>
        <v/>
      </c>
      <c r="AT149" s="5" t="str">
        <f>L150&amp;M150&amp;AD149&amp;N150</f>
        <v>.</v>
      </c>
      <c r="AU149" s="8" t="str">
        <f>IF(K151="自由形",1,IF(K151="背泳ぎ",2,IF(K151="平泳ぎ",3,IF(K151="バタフライ",4,IF(K151="個人メドレー",5,"")))))</f>
        <v/>
      </c>
      <c r="AV149" s="10" t="str">
        <f>IF(J151=25,"0025",IF(J151=50,"0050",IF(J151=100,"0100",IF(J151=200,"0200",""))))</f>
        <v/>
      </c>
      <c r="AW149" s="5" t="str">
        <f t="shared" ref="AW149" si="95">AU149&amp;AV149</f>
        <v/>
      </c>
      <c r="AX149" s="5" t="str">
        <f>L151&amp;M151&amp;AD149&amp;N151</f>
        <v>.</v>
      </c>
    </row>
    <row r="150" spans="1:50" ht="15" customHeight="1">
      <c r="A150" s="89"/>
      <c r="B150" s="68"/>
      <c r="C150" s="68"/>
      <c r="D150" s="91"/>
      <c r="E150" s="68"/>
      <c r="F150" s="68"/>
      <c r="G150" s="68"/>
      <c r="H150" s="68"/>
      <c r="I150" s="68"/>
      <c r="J150" s="30"/>
      <c r="K150" s="30"/>
      <c r="L150" s="30"/>
      <c r="M150" s="30"/>
      <c r="N150" s="31"/>
      <c r="O150" s="71"/>
      <c r="P150" s="77"/>
      <c r="Q150" s="77"/>
      <c r="R150" s="77"/>
      <c r="S150" s="103"/>
      <c r="AD150" t="s">
        <v>45</v>
      </c>
      <c r="AM150" s="8"/>
      <c r="AN150" s="10"/>
    </row>
    <row r="151" spans="1:50" ht="15" customHeight="1">
      <c r="A151" s="92"/>
      <c r="B151" s="69"/>
      <c r="C151" s="69"/>
      <c r="D151" s="69"/>
      <c r="E151" s="69"/>
      <c r="F151" s="69"/>
      <c r="G151" s="69"/>
      <c r="H151" s="69"/>
      <c r="I151" s="69"/>
      <c r="J151" s="32"/>
      <c r="K151" s="32"/>
      <c r="L151" s="32"/>
      <c r="M151" s="32"/>
      <c r="N151" s="33"/>
      <c r="O151" s="72"/>
      <c r="P151" s="78"/>
      <c r="Q151" s="78"/>
      <c r="R151" s="78"/>
      <c r="S151" s="103"/>
      <c r="AD151" t="s">
        <v>45</v>
      </c>
      <c r="AN151" s="10"/>
    </row>
    <row r="152" spans="1:50" ht="15" customHeight="1">
      <c r="A152" s="88" t="s">
        <v>120</v>
      </c>
      <c r="B152" s="67"/>
      <c r="C152" s="67"/>
      <c r="D152" s="3"/>
      <c r="E152" s="67"/>
      <c r="F152" s="67"/>
      <c r="G152" s="67"/>
      <c r="H152" s="67"/>
      <c r="I152" s="67"/>
      <c r="J152" s="34"/>
      <c r="K152" s="34"/>
      <c r="L152" s="34"/>
      <c r="M152" s="34"/>
      <c r="N152" s="35"/>
      <c r="O152" s="71"/>
      <c r="P152" s="76"/>
      <c r="Q152" s="76"/>
      <c r="R152" s="76"/>
      <c r="S152" s="103"/>
      <c r="AD152" t="s">
        <v>45</v>
      </c>
      <c r="AE152" s="4" t="str">
        <f>A152</f>
        <v>49</v>
      </c>
      <c r="AF152" s="11">
        <f>$F$3</f>
        <v>0</v>
      </c>
      <c r="AG152" s="11">
        <f>$J$3</f>
        <v>0</v>
      </c>
      <c r="AH152" s="7">
        <f>D153</f>
        <v>0</v>
      </c>
      <c r="AI152" s="7">
        <f>D152</f>
        <v>0</v>
      </c>
      <c r="AJ152" s="8" t="str">
        <f>IF(B152="男",1,IF(B152="女",2,""))</f>
        <v/>
      </c>
      <c r="AK152" s="5" t="str">
        <f>E152&amp;F152&amp;G152</f>
        <v/>
      </c>
      <c r="AL152" s="9">
        <f>I152</f>
        <v>0</v>
      </c>
      <c r="AM152" s="8" t="str">
        <f>IF(K152="自由形",1,IF(K152="背泳ぎ",2,IF(K152="平泳ぎ",3,IF(K152="バタフライ",4,IF(K152="個人メドレー",5,"")))))</f>
        <v/>
      </c>
      <c r="AN152" s="10" t="str">
        <f>IF(J152=25,"0025",IF(J152=50,"0050",IF(J152=100,"0100",IF(J152=200,"0200",""))))</f>
        <v/>
      </c>
      <c r="AO152" s="5" t="str">
        <f>AM152&amp;AN152</f>
        <v/>
      </c>
      <c r="AP152" s="5" t="str">
        <f>L152&amp;M152&amp;AD152&amp;N152</f>
        <v>.</v>
      </c>
      <c r="AQ152" s="8" t="str">
        <f>IF(K153="自由形",1,IF(K153="背泳ぎ",2,IF(K153="平泳ぎ",3,IF(K153="バタフライ",4,IF(K153="個人メドレー",5,"")))))</f>
        <v/>
      </c>
      <c r="AR152" s="10" t="str">
        <f>IF(J153=25,"0025",IF(J153=50,"0050",IF(J153=100,"0100",IF(J153=200,"0200",""))))</f>
        <v/>
      </c>
      <c r="AS152" s="5" t="str">
        <f t="shared" ref="AS152" si="96">AQ152&amp;AR152</f>
        <v/>
      </c>
      <c r="AT152" s="5" t="str">
        <f>L153&amp;M153&amp;AD152&amp;N153</f>
        <v>.</v>
      </c>
      <c r="AU152" s="8" t="str">
        <f>IF(K154="自由形",1,IF(K154="背泳ぎ",2,IF(K154="平泳ぎ",3,IF(K154="バタフライ",4,IF(K154="個人メドレー",5,"")))))</f>
        <v/>
      </c>
      <c r="AV152" s="10" t="str">
        <f>IF(J154=25,"0025",IF(J154=50,"0050",IF(J154=100,"0100",IF(J154=200,"0200",""))))</f>
        <v/>
      </c>
      <c r="AW152" s="5" t="str">
        <f t="shared" ref="AW152" si="97">AU152&amp;AV152</f>
        <v/>
      </c>
      <c r="AX152" s="5" t="str">
        <f>L154&amp;M154&amp;AD152&amp;N154</f>
        <v>.</v>
      </c>
    </row>
    <row r="153" spans="1:50" ht="15" customHeight="1">
      <c r="A153" s="89"/>
      <c r="B153" s="68"/>
      <c r="C153" s="68"/>
      <c r="D153" s="91"/>
      <c r="E153" s="68"/>
      <c r="F153" s="68"/>
      <c r="G153" s="68"/>
      <c r="H153" s="68"/>
      <c r="I153" s="68"/>
      <c r="J153" s="30"/>
      <c r="K153" s="30"/>
      <c r="L153" s="30"/>
      <c r="M153" s="30"/>
      <c r="N153" s="31"/>
      <c r="O153" s="71"/>
      <c r="P153" s="77"/>
      <c r="Q153" s="77"/>
      <c r="R153" s="77"/>
      <c r="S153" s="103"/>
      <c r="AD153" t="s">
        <v>45</v>
      </c>
      <c r="AM153" s="8"/>
      <c r="AN153" s="10"/>
    </row>
    <row r="154" spans="1:50" ht="15" customHeight="1">
      <c r="A154" s="92"/>
      <c r="B154" s="69"/>
      <c r="C154" s="69"/>
      <c r="D154" s="69"/>
      <c r="E154" s="69"/>
      <c r="F154" s="69"/>
      <c r="G154" s="69"/>
      <c r="H154" s="69"/>
      <c r="I154" s="69"/>
      <c r="J154" s="32"/>
      <c r="K154" s="32"/>
      <c r="L154" s="32"/>
      <c r="M154" s="32"/>
      <c r="N154" s="33"/>
      <c r="O154" s="72"/>
      <c r="P154" s="78"/>
      <c r="Q154" s="78"/>
      <c r="R154" s="78"/>
      <c r="S154" s="103"/>
      <c r="AD154" t="s">
        <v>45</v>
      </c>
      <c r="AN154" s="10"/>
    </row>
    <row r="155" spans="1:50" ht="15" customHeight="1">
      <c r="A155" s="88" t="s">
        <v>94</v>
      </c>
      <c r="B155" s="67"/>
      <c r="C155" s="67"/>
      <c r="D155" s="3"/>
      <c r="E155" s="67"/>
      <c r="F155" s="67"/>
      <c r="G155" s="67"/>
      <c r="H155" s="67"/>
      <c r="I155" s="67"/>
      <c r="J155" s="34"/>
      <c r="K155" s="34"/>
      <c r="L155" s="34"/>
      <c r="M155" s="34"/>
      <c r="N155" s="35"/>
      <c r="O155" s="71"/>
      <c r="P155" s="76"/>
      <c r="Q155" s="76"/>
      <c r="R155" s="76"/>
      <c r="S155" s="103"/>
      <c r="AD155" t="s">
        <v>45</v>
      </c>
      <c r="AE155" s="4" t="str">
        <f>A155</f>
        <v>50</v>
      </c>
      <c r="AF155" s="11">
        <f>$F$3</f>
        <v>0</v>
      </c>
      <c r="AG155" s="11">
        <f>$J$3</f>
        <v>0</v>
      </c>
      <c r="AH155" s="7">
        <f>D156</f>
        <v>0</v>
      </c>
      <c r="AI155" s="7">
        <f>D155</f>
        <v>0</v>
      </c>
      <c r="AJ155" s="8" t="str">
        <f>IF(B155="男",1,IF(B155="女",2,""))</f>
        <v/>
      </c>
      <c r="AK155" s="5" t="str">
        <f>E155&amp;F155&amp;G155</f>
        <v/>
      </c>
      <c r="AL155" s="9">
        <f>I155</f>
        <v>0</v>
      </c>
      <c r="AM155" s="8" t="str">
        <f>IF(K155="自由形",1,IF(K155="背泳ぎ",2,IF(K155="平泳ぎ",3,IF(K155="バタフライ",4,IF(K155="個人メドレー",5,"")))))</f>
        <v/>
      </c>
      <c r="AN155" s="10" t="str">
        <f>IF(J155=25,"0025",IF(J155=50,"0050",IF(J155=100,"0100",IF(J155=200,"0200",""))))</f>
        <v/>
      </c>
      <c r="AO155" s="5" t="str">
        <f>AM155&amp;AN155</f>
        <v/>
      </c>
      <c r="AP155" s="5" t="str">
        <f>L155&amp;M155&amp;AD155&amp;N155</f>
        <v>.</v>
      </c>
      <c r="AQ155" s="8" t="str">
        <f>IF(K156="自由形",1,IF(K156="背泳ぎ",2,IF(K156="平泳ぎ",3,IF(K156="バタフライ",4,IF(K156="個人メドレー",5,"")))))</f>
        <v/>
      </c>
      <c r="AR155" s="10" t="str">
        <f>IF(J156=25,"0025",IF(J156=50,"0050",IF(J156=100,"0100",IF(J156=200,"0200",""))))</f>
        <v/>
      </c>
      <c r="AS155" s="5" t="str">
        <f t="shared" ref="AS155" si="98">AQ155&amp;AR155</f>
        <v/>
      </c>
      <c r="AT155" s="5" t="str">
        <f>L156&amp;M156&amp;AD155&amp;N156</f>
        <v>.</v>
      </c>
      <c r="AU155" s="8" t="str">
        <f>IF(K157="自由形",1,IF(K157="背泳ぎ",2,IF(K157="平泳ぎ",3,IF(K157="バタフライ",4,IF(K157="個人メドレー",5,"")))))</f>
        <v/>
      </c>
      <c r="AV155" s="10" t="str">
        <f>IF(J157=25,"0025",IF(J157=50,"0050",IF(J157=100,"0100",IF(J157=200,"0200",""))))</f>
        <v/>
      </c>
      <c r="AW155" s="5" t="str">
        <f t="shared" ref="AW155" si="99">AU155&amp;AV155</f>
        <v/>
      </c>
      <c r="AX155" s="5" t="str">
        <f>L157&amp;M157&amp;AD155&amp;N157</f>
        <v>.</v>
      </c>
    </row>
    <row r="156" spans="1:50" ht="15" customHeight="1">
      <c r="A156" s="89"/>
      <c r="B156" s="68"/>
      <c r="C156" s="68"/>
      <c r="D156" s="91"/>
      <c r="E156" s="68"/>
      <c r="F156" s="68"/>
      <c r="G156" s="68"/>
      <c r="H156" s="68"/>
      <c r="I156" s="68"/>
      <c r="J156" s="30"/>
      <c r="K156" s="30"/>
      <c r="L156" s="30"/>
      <c r="M156" s="30"/>
      <c r="N156" s="31"/>
      <c r="O156" s="71"/>
      <c r="P156" s="77"/>
      <c r="Q156" s="77"/>
      <c r="R156" s="77"/>
      <c r="S156" s="103"/>
      <c r="AD156" t="s">
        <v>45</v>
      </c>
      <c r="AM156" s="8"/>
      <c r="AN156" s="10"/>
    </row>
    <row r="157" spans="1:50" ht="15" customHeight="1" thickBot="1">
      <c r="A157" s="90"/>
      <c r="B157" s="70"/>
      <c r="C157" s="70"/>
      <c r="D157" s="70"/>
      <c r="E157" s="70"/>
      <c r="F157" s="70"/>
      <c r="G157" s="70"/>
      <c r="H157" s="70"/>
      <c r="I157" s="70"/>
      <c r="J157" s="36"/>
      <c r="K157" s="36"/>
      <c r="L157" s="36"/>
      <c r="M157" s="36"/>
      <c r="N157" s="37"/>
      <c r="O157" s="81"/>
      <c r="P157" s="79"/>
      <c r="Q157" s="79"/>
      <c r="R157" s="79"/>
      <c r="S157" s="105"/>
      <c r="AD157" t="s">
        <v>45</v>
      </c>
      <c r="AN157" s="10"/>
    </row>
    <row r="158" spans="1:50" ht="15" customHeight="1">
      <c r="A158" s="93" t="s">
        <v>121</v>
      </c>
      <c r="B158" s="75"/>
      <c r="C158" s="75"/>
      <c r="D158" s="24"/>
      <c r="E158" s="75"/>
      <c r="F158" s="75"/>
      <c r="G158" s="75"/>
      <c r="H158" s="75"/>
      <c r="I158" s="75"/>
      <c r="J158" s="28"/>
      <c r="K158" s="28"/>
      <c r="L158" s="28"/>
      <c r="M158" s="28"/>
      <c r="N158" s="29"/>
      <c r="O158" s="82"/>
      <c r="P158" s="80"/>
      <c r="Q158" s="80"/>
      <c r="R158" s="80"/>
      <c r="S158" s="104"/>
      <c r="AD158" t="s">
        <v>45</v>
      </c>
      <c r="AE158" s="4" t="str">
        <f>A158</f>
        <v>51</v>
      </c>
      <c r="AF158" s="11">
        <f>$F$3</f>
        <v>0</v>
      </c>
      <c r="AG158" s="11">
        <f>$J$3</f>
        <v>0</v>
      </c>
      <c r="AH158" s="7">
        <f>D159</f>
        <v>0</v>
      </c>
      <c r="AI158" s="7">
        <f>D158</f>
        <v>0</v>
      </c>
      <c r="AJ158" s="8" t="str">
        <f>IF(B158="男",1,IF(B158="女",2,""))</f>
        <v/>
      </c>
      <c r="AK158" s="5" t="str">
        <f>E158&amp;F158&amp;G158</f>
        <v/>
      </c>
      <c r="AL158" s="9">
        <f>I158</f>
        <v>0</v>
      </c>
      <c r="AM158" s="8" t="str">
        <f>IF(K158="自由形",1,IF(K158="背泳ぎ",2,IF(K158="平泳ぎ",3,IF(K158="バタフライ",4,IF(K158="個人メドレー",5,"")))))</f>
        <v/>
      </c>
      <c r="AN158" s="10" t="str">
        <f>IF(J158=25,"0025",IF(J158=50,"0050",IF(J158=100,"0100",IF(J158=200,"0200",""))))</f>
        <v/>
      </c>
      <c r="AO158" s="5" t="str">
        <f>AM158&amp;AN158</f>
        <v/>
      </c>
      <c r="AP158" s="5" t="str">
        <f>L158&amp;M158&amp;AD158&amp;N158</f>
        <v>.</v>
      </c>
      <c r="AQ158" s="8" t="str">
        <f>IF(K159="自由形",1,IF(K159="背泳ぎ",2,IF(K159="平泳ぎ",3,IF(K159="バタフライ",4,IF(K159="個人メドレー",5,"")))))</f>
        <v/>
      </c>
      <c r="AR158" s="10" t="str">
        <f>IF(J159=25,"0025",IF(J159=50,"0050",IF(J159=100,"0100",IF(J159=200,"0200",""))))</f>
        <v/>
      </c>
      <c r="AS158" s="5" t="str">
        <f t="shared" ref="AS158" si="100">AQ158&amp;AR158</f>
        <v/>
      </c>
      <c r="AT158" s="5" t="str">
        <f>L159&amp;M159&amp;AD158&amp;N159</f>
        <v>.</v>
      </c>
      <c r="AU158" s="8" t="str">
        <f>IF(K160="自由形",1,IF(K160="背泳ぎ",2,IF(K160="平泳ぎ",3,IF(K160="バタフライ",4,IF(K160="個人メドレー",5,"")))))</f>
        <v/>
      </c>
      <c r="AV158" s="10" t="str">
        <f>IF(J160=25,"0025",IF(J160=50,"0050",IF(J160=100,"0100",IF(J160=200,"0200",""))))</f>
        <v/>
      </c>
      <c r="AW158" s="5" t="str">
        <f t="shared" ref="AW158" si="101">AU158&amp;AV158</f>
        <v/>
      </c>
      <c r="AX158" s="5" t="str">
        <f>L160&amp;M160&amp;AD158&amp;N160</f>
        <v>.</v>
      </c>
    </row>
    <row r="159" spans="1:50" ht="15" customHeight="1">
      <c r="A159" s="89"/>
      <c r="B159" s="68"/>
      <c r="C159" s="68"/>
      <c r="D159" s="91"/>
      <c r="E159" s="68"/>
      <c r="F159" s="68"/>
      <c r="G159" s="68"/>
      <c r="H159" s="68"/>
      <c r="I159" s="68"/>
      <c r="J159" s="30"/>
      <c r="K159" s="30"/>
      <c r="L159" s="30"/>
      <c r="M159" s="30"/>
      <c r="N159" s="31"/>
      <c r="O159" s="71"/>
      <c r="P159" s="77"/>
      <c r="Q159" s="77"/>
      <c r="R159" s="77"/>
      <c r="S159" s="103"/>
      <c r="AD159" t="s">
        <v>45</v>
      </c>
      <c r="AM159" s="8"/>
      <c r="AN159" s="10"/>
    </row>
    <row r="160" spans="1:50" ht="15" customHeight="1">
      <c r="A160" s="92"/>
      <c r="B160" s="69"/>
      <c r="C160" s="69"/>
      <c r="D160" s="69"/>
      <c r="E160" s="69"/>
      <c r="F160" s="69"/>
      <c r="G160" s="69"/>
      <c r="H160" s="69"/>
      <c r="I160" s="69"/>
      <c r="J160" s="32"/>
      <c r="K160" s="32"/>
      <c r="L160" s="32"/>
      <c r="M160" s="32"/>
      <c r="N160" s="33"/>
      <c r="O160" s="72"/>
      <c r="P160" s="78"/>
      <c r="Q160" s="78"/>
      <c r="R160" s="78"/>
      <c r="S160" s="103"/>
      <c r="AD160" t="s">
        <v>45</v>
      </c>
      <c r="AN160" s="10"/>
    </row>
    <row r="161" spans="1:50" ht="15" customHeight="1">
      <c r="A161" s="88" t="s">
        <v>122</v>
      </c>
      <c r="B161" s="67"/>
      <c r="C161" s="67"/>
      <c r="D161" s="3"/>
      <c r="E161" s="67"/>
      <c r="F161" s="67"/>
      <c r="G161" s="67"/>
      <c r="H161" s="67"/>
      <c r="I161" s="67"/>
      <c r="J161" s="34"/>
      <c r="K161" s="34"/>
      <c r="L161" s="34"/>
      <c r="M161" s="34"/>
      <c r="N161" s="35"/>
      <c r="O161" s="71"/>
      <c r="P161" s="76"/>
      <c r="Q161" s="76"/>
      <c r="R161" s="76"/>
      <c r="S161" s="103"/>
      <c r="AD161" t="s">
        <v>45</v>
      </c>
      <c r="AE161" s="4" t="str">
        <f>A161</f>
        <v>52</v>
      </c>
      <c r="AF161" s="11">
        <f>$F$3</f>
        <v>0</v>
      </c>
      <c r="AG161" s="11">
        <f>$J$3</f>
        <v>0</v>
      </c>
      <c r="AH161" s="7">
        <f>D162</f>
        <v>0</v>
      </c>
      <c r="AI161" s="7">
        <f>D161</f>
        <v>0</v>
      </c>
      <c r="AJ161" s="8" t="str">
        <f>IF(B161="男",1,IF(B161="女",2,""))</f>
        <v/>
      </c>
      <c r="AK161" s="5" t="str">
        <f>E161&amp;F161&amp;G161</f>
        <v/>
      </c>
      <c r="AL161" s="9">
        <f>I161</f>
        <v>0</v>
      </c>
      <c r="AM161" s="8" t="str">
        <f>IF(K161="自由形",1,IF(K161="背泳ぎ",2,IF(K161="平泳ぎ",3,IF(K161="バタフライ",4,IF(K161="個人メドレー",5,"")))))</f>
        <v/>
      </c>
      <c r="AN161" s="10" t="str">
        <f>IF(J161=25,"0025",IF(J161=50,"0050",IF(J161=100,"0100",IF(J161=200,"0200",""))))</f>
        <v/>
      </c>
      <c r="AO161" s="5" t="str">
        <f>AM161&amp;AN161</f>
        <v/>
      </c>
      <c r="AP161" s="5" t="str">
        <f>L161&amp;M161&amp;AD161&amp;N161</f>
        <v>.</v>
      </c>
      <c r="AQ161" s="8" t="str">
        <f>IF(K162="自由形",1,IF(K162="背泳ぎ",2,IF(K162="平泳ぎ",3,IF(K162="バタフライ",4,IF(K162="個人メドレー",5,"")))))</f>
        <v/>
      </c>
      <c r="AR161" s="10" t="str">
        <f>IF(J162=25,"0025",IF(J162=50,"0050",IF(J162=100,"0100",IF(J162=200,"0200",""))))</f>
        <v/>
      </c>
      <c r="AS161" s="5" t="str">
        <f t="shared" ref="AS161" si="102">AQ161&amp;AR161</f>
        <v/>
      </c>
      <c r="AT161" s="5" t="str">
        <f>L162&amp;M162&amp;AD161&amp;N162</f>
        <v>.</v>
      </c>
      <c r="AU161" s="8" t="str">
        <f>IF(K163="自由形",1,IF(K163="背泳ぎ",2,IF(K163="平泳ぎ",3,IF(K163="バタフライ",4,IF(K163="個人メドレー",5,"")))))</f>
        <v/>
      </c>
      <c r="AV161" s="10" t="str">
        <f>IF(J163=25,"0025",IF(J163=50,"0050",IF(J163=100,"0100",IF(J163=200,"0200",""))))</f>
        <v/>
      </c>
      <c r="AW161" s="5" t="str">
        <f t="shared" ref="AW161" si="103">AU161&amp;AV161</f>
        <v/>
      </c>
      <c r="AX161" s="5" t="str">
        <f>L163&amp;M163&amp;AD161&amp;N163</f>
        <v>.</v>
      </c>
    </row>
    <row r="162" spans="1:50" ht="15" customHeight="1">
      <c r="A162" s="89"/>
      <c r="B162" s="68"/>
      <c r="C162" s="68"/>
      <c r="D162" s="91"/>
      <c r="E162" s="68"/>
      <c r="F162" s="68"/>
      <c r="G162" s="68"/>
      <c r="H162" s="68"/>
      <c r="I162" s="68"/>
      <c r="J162" s="30"/>
      <c r="K162" s="30"/>
      <c r="L162" s="30"/>
      <c r="M162" s="30"/>
      <c r="N162" s="31"/>
      <c r="O162" s="71"/>
      <c r="P162" s="77"/>
      <c r="Q162" s="77"/>
      <c r="R162" s="77"/>
      <c r="S162" s="103"/>
      <c r="AD162" t="s">
        <v>45</v>
      </c>
      <c r="AM162" s="8"/>
      <c r="AN162" s="10"/>
    </row>
    <row r="163" spans="1:50" ht="15" customHeight="1">
      <c r="A163" s="92"/>
      <c r="B163" s="69"/>
      <c r="C163" s="69"/>
      <c r="D163" s="69"/>
      <c r="E163" s="69"/>
      <c r="F163" s="69"/>
      <c r="G163" s="69"/>
      <c r="H163" s="69"/>
      <c r="I163" s="69"/>
      <c r="J163" s="32"/>
      <c r="K163" s="32"/>
      <c r="L163" s="32"/>
      <c r="M163" s="32"/>
      <c r="N163" s="33"/>
      <c r="O163" s="72"/>
      <c r="P163" s="78"/>
      <c r="Q163" s="78"/>
      <c r="R163" s="78"/>
      <c r="S163" s="103"/>
      <c r="AD163" t="s">
        <v>45</v>
      </c>
      <c r="AN163" s="10"/>
    </row>
    <row r="164" spans="1:50" ht="15" customHeight="1">
      <c r="A164" s="88" t="s">
        <v>123</v>
      </c>
      <c r="B164" s="67"/>
      <c r="C164" s="67"/>
      <c r="D164" s="3"/>
      <c r="E164" s="67"/>
      <c r="F164" s="67"/>
      <c r="G164" s="67"/>
      <c r="H164" s="67"/>
      <c r="I164" s="67"/>
      <c r="J164" s="34"/>
      <c r="K164" s="34"/>
      <c r="L164" s="34"/>
      <c r="M164" s="34"/>
      <c r="N164" s="35"/>
      <c r="O164" s="71"/>
      <c r="P164" s="76"/>
      <c r="Q164" s="76"/>
      <c r="R164" s="76"/>
      <c r="S164" s="103"/>
      <c r="AD164" t="s">
        <v>45</v>
      </c>
      <c r="AE164" s="4" t="str">
        <f>A164</f>
        <v>53</v>
      </c>
      <c r="AF164" s="11">
        <f>$F$3</f>
        <v>0</v>
      </c>
      <c r="AG164" s="11">
        <f>$J$3</f>
        <v>0</v>
      </c>
      <c r="AH164" s="7">
        <f>D165</f>
        <v>0</v>
      </c>
      <c r="AI164" s="7">
        <f>D164</f>
        <v>0</v>
      </c>
      <c r="AJ164" s="8" t="str">
        <f>IF(B164="男",1,IF(B164="女",2,""))</f>
        <v/>
      </c>
      <c r="AK164" s="5" t="str">
        <f>E164&amp;F164&amp;G164</f>
        <v/>
      </c>
      <c r="AL164" s="9">
        <f>I164</f>
        <v>0</v>
      </c>
      <c r="AM164" s="8" t="str">
        <f>IF(K164="自由形",1,IF(K164="背泳ぎ",2,IF(K164="平泳ぎ",3,IF(K164="バタフライ",4,IF(K164="個人メドレー",5,"")))))</f>
        <v/>
      </c>
      <c r="AN164" s="10" t="str">
        <f>IF(J164=25,"0025",IF(J164=50,"0050",IF(J164=100,"0100",IF(J164=200,"0200",""))))</f>
        <v/>
      </c>
      <c r="AO164" s="5" t="str">
        <f>AM164&amp;AN164</f>
        <v/>
      </c>
      <c r="AP164" s="5" t="str">
        <f>L164&amp;M164&amp;AD164&amp;N164</f>
        <v>.</v>
      </c>
      <c r="AQ164" s="8" t="str">
        <f>IF(K165="自由形",1,IF(K165="背泳ぎ",2,IF(K165="平泳ぎ",3,IF(K165="バタフライ",4,IF(K165="個人メドレー",5,"")))))</f>
        <v/>
      </c>
      <c r="AR164" s="10" t="str">
        <f>IF(J165=25,"0025",IF(J165=50,"0050",IF(J165=100,"0100",IF(J165=200,"0200",""))))</f>
        <v/>
      </c>
      <c r="AS164" s="5" t="str">
        <f t="shared" ref="AS164" si="104">AQ164&amp;AR164</f>
        <v/>
      </c>
      <c r="AT164" s="5" t="str">
        <f>L165&amp;M165&amp;AD164&amp;N165</f>
        <v>.</v>
      </c>
      <c r="AU164" s="8" t="str">
        <f>IF(K166="自由形",1,IF(K166="背泳ぎ",2,IF(K166="平泳ぎ",3,IF(K166="バタフライ",4,IF(K166="個人メドレー",5,"")))))</f>
        <v/>
      </c>
      <c r="AV164" s="10" t="str">
        <f>IF(J166=25,"0025",IF(J166=50,"0050",IF(J166=100,"0100",IF(J166=200,"0200",""))))</f>
        <v/>
      </c>
      <c r="AW164" s="5" t="str">
        <f t="shared" ref="AW164" si="105">AU164&amp;AV164</f>
        <v/>
      </c>
      <c r="AX164" s="5" t="str">
        <f>L166&amp;M166&amp;AD164&amp;N166</f>
        <v>.</v>
      </c>
    </row>
    <row r="165" spans="1:50" ht="15" customHeight="1">
      <c r="A165" s="89"/>
      <c r="B165" s="68"/>
      <c r="C165" s="68"/>
      <c r="D165" s="91"/>
      <c r="E165" s="68"/>
      <c r="F165" s="68"/>
      <c r="G165" s="68"/>
      <c r="H165" s="68"/>
      <c r="I165" s="68"/>
      <c r="J165" s="30"/>
      <c r="K165" s="30"/>
      <c r="L165" s="30"/>
      <c r="M165" s="30"/>
      <c r="N165" s="31"/>
      <c r="O165" s="71"/>
      <c r="P165" s="77"/>
      <c r="Q165" s="77"/>
      <c r="R165" s="77"/>
      <c r="S165" s="103"/>
      <c r="AD165" t="s">
        <v>45</v>
      </c>
      <c r="AM165" s="8"/>
      <c r="AN165" s="10"/>
    </row>
    <row r="166" spans="1:50" ht="15" customHeight="1">
      <c r="A166" s="92"/>
      <c r="B166" s="69"/>
      <c r="C166" s="69"/>
      <c r="D166" s="69"/>
      <c r="E166" s="69"/>
      <c r="F166" s="69"/>
      <c r="G166" s="69"/>
      <c r="H166" s="69"/>
      <c r="I166" s="69"/>
      <c r="J166" s="32"/>
      <c r="K166" s="32"/>
      <c r="L166" s="32"/>
      <c r="M166" s="32"/>
      <c r="N166" s="33"/>
      <c r="O166" s="72"/>
      <c r="P166" s="78"/>
      <c r="Q166" s="78"/>
      <c r="R166" s="78"/>
      <c r="S166" s="103"/>
      <c r="AD166" t="s">
        <v>45</v>
      </c>
      <c r="AN166" s="10"/>
    </row>
    <row r="167" spans="1:50" ht="15" customHeight="1">
      <c r="A167" s="88" t="s">
        <v>124</v>
      </c>
      <c r="B167" s="67"/>
      <c r="C167" s="67"/>
      <c r="D167" s="3"/>
      <c r="E167" s="67"/>
      <c r="F167" s="67"/>
      <c r="G167" s="67"/>
      <c r="H167" s="67"/>
      <c r="I167" s="67"/>
      <c r="J167" s="34"/>
      <c r="K167" s="34"/>
      <c r="L167" s="34"/>
      <c r="M167" s="34"/>
      <c r="N167" s="35"/>
      <c r="O167" s="71"/>
      <c r="P167" s="76"/>
      <c r="Q167" s="76"/>
      <c r="R167" s="76"/>
      <c r="S167" s="103"/>
      <c r="AD167" t="s">
        <v>45</v>
      </c>
      <c r="AE167" s="4" t="str">
        <f>A167</f>
        <v>54</v>
      </c>
      <c r="AF167" s="11">
        <f>$F$3</f>
        <v>0</v>
      </c>
      <c r="AG167" s="11">
        <f>$J$3</f>
        <v>0</v>
      </c>
      <c r="AH167" s="7">
        <f>D168</f>
        <v>0</v>
      </c>
      <c r="AI167" s="7">
        <f>D167</f>
        <v>0</v>
      </c>
      <c r="AJ167" s="8" t="str">
        <f>IF(B167="男",1,IF(B167="女",2,""))</f>
        <v/>
      </c>
      <c r="AK167" s="5" t="str">
        <f>E167&amp;F167&amp;G167</f>
        <v/>
      </c>
      <c r="AL167" s="9">
        <f>I167</f>
        <v>0</v>
      </c>
      <c r="AM167" s="8" t="str">
        <f>IF(K167="自由形",1,IF(K167="背泳ぎ",2,IF(K167="平泳ぎ",3,IF(K167="バタフライ",4,IF(K167="個人メドレー",5,"")))))</f>
        <v/>
      </c>
      <c r="AN167" s="10" t="str">
        <f>IF(J167=25,"0025",IF(J167=50,"0050",IF(J167=100,"0100",IF(J167=200,"0200",""))))</f>
        <v/>
      </c>
      <c r="AO167" s="5" t="str">
        <f>AM167&amp;AN167</f>
        <v/>
      </c>
      <c r="AP167" s="5" t="str">
        <f>L167&amp;M167&amp;AD167&amp;N167</f>
        <v>.</v>
      </c>
      <c r="AQ167" s="8" t="str">
        <f>IF(K168="自由形",1,IF(K168="背泳ぎ",2,IF(K168="平泳ぎ",3,IF(K168="バタフライ",4,IF(K168="個人メドレー",5,"")))))</f>
        <v/>
      </c>
      <c r="AR167" s="10" t="str">
        <f>IF(J168=25,"0025",IF(J168=50,"0050",IF(J168=100,"0100",IF(J168=200,"0200",""))))</f>
        <v/>
      </c>
      <c r="AS167" s="5" t="str">
        <f t="shared" ref="AS167" si="106">AQ167&amp;AR167</f>
        <v/>
      </c>
      <c r="AT167" s="5" t="str">
        <f>L168&amp;M168&amp;AD167&amp;N168</f>
        <v>.</v>
      </c>
      <c r="AU167" s="8" t="str">
        <f>IF(K169="自由形",1,IF(K169="背泳ぎ",2,IF(K169="平泳ぎ",3,IF(K169="バタフライ",4,IF(K169="個人メドレー",5,"")))))</f>
        <v/>
      </c>
      <c r="AV167" s="10" t="str">
        <f>IF(J169=25,"0025",IF(J169=50,"0050",IF(J169=100,"0100",IF(J169=200,"0200",""))))</f>
        <v/>
      </c>
      <c r="AW167" s="5" t="str">
        <f t="shared" ref="AW167" si="107">AU167&amp;AV167</f>
        <v/>
      </c>
      <c r="AX167" s="5" t="str">
        <f>L169&amp;M169&amp;AD167&amp;N169</f>
        <v>.</v>
      </c>
    </row>
    <row r="168" spans="1:50" ht="15" customHeight="1">
      <c r="A168" s="89"/>
      <c r="B168" s="68"/>
      <c r="C168" s="68"/>
      <c r="D168" s="91"/>
      <c r="E168" s="68"/>
      <c r="F168" s="68"/>
      <c r="G168" s="68"/>
      <c r="H168" s="68"/>
      <c r="I168" s="68"/>
      <c r="J168" s="30"/>
      <c r="K168" s="30"/>
      <c r="L168" s="30"/>
      <c r="M168" s="30"/>
      <c r="N168" s="31"/>
      <c r="O168" s="71"/>
      <c r="P168" s="77"/>
      <c r="Q168" s="77"/>
      <c r="R168" s="77"/>
      <c r="S168" s="103"/>
      <c r="AD168" t="s">
        <v>45</v>
      </c>
      <c r="AM168" s="8"/>
      <c r="AN168" s="10"/>
    </row>
    <row r="169" spans="1:50" ht="15" customHeight="1">
      <c r="A169" s="92"/>
      <c r="B169" s="69"/>
      <c r="C169" s="69"/>
      <c r="D169" s="69"/>
      <c r="E169" s="69"/>
      <c r="F169" s="69"/>
      <c r="G169" s="69"/>
      <c r="H169" s="69"/>
      <c r="I169" s="69"/>
      <c r="J169" s="32"/>
      <c r="K169" s="32"/>
      <c r="L169" s="32"/>
      <c r="M169" s="32"/>
      <c r="N169" s="33"/>
      <c r="O169" s="72"/>
      <c r="P169" s="78"/>
      <c r="Q169" s="78"/>
      <c r="R169" s="78"/>
      <c r="S169" s="103"/>
      <c r="AD169" t="s">
        <v>45</v>
      </c>
      <c r="AN169" s="10"/>
    </row>
    <row r="170" spans="1:50" ht="15" customHeight="1">
      <c r="A170" s="88" t="s">
        <v>125</v>
      </c>
      <c r="B170" s="67"/>
      <c r="C170" s="67"/>
      <c r="D170" s="3"/>
      <c r="E170" s="67"/>
      <c r="F170" s="67"/>
      <c r="G170" s="67"/>
      <c r="H170" s="67"/>
      <c r="I170" s="67"/>
      <c r="J170" s="34"/>
      <c r="K170" s="34"/>
      <c r="L170" s="34"/>
      <c r="M170" s="34"/>
      <c r="N170" s="35"/>
      <c r="O170" s="71"/>
      <c r="P170" s="76"/>
      <c r="Q170" s="76"/>
      <c r="R170" s="76"/>
      <c r="S170" s="103"/>
      <c r="AD170" t="s">
        <v>45</v>
      </c>
      <c r="AE170" s="4" t="str">
        <f>A170</f>
        <v>55</v>
      </c>
      <c r="AF170" s="11">
        <f>$F$3</f>
        <v>0</v>
      </c>
      <c r="AG170" s="11">
        <f>$J$3</f>
        <v>0</v>
      </c>
      <c r="AH170" s="7">
        <f>D171</f>
        <v>0</v>
      </c>
      <c r="AI170" s="7">
        <f>D170</f>
        <v>0</v>
      </c>
      <c r="AJ170" s="8" t="str">
        <f>IF(B170="男",1,IF(B170="女",2,""))</f>
        <v/>
      </c>
      <c r="AK170" s="5" t="str">
        <f>E170&amp;F170&amp;G170</f>
        <v/>
      </c>
      <c r="AL170" s="9">
        <f>I170</f>
        <v>0</v>
      </c>
      <c r="AM170" s="8" t="str">
        <f>IF(K170="自由形",1,IF(K170="背泳ぎ",2,IF(K170="平泳ぎ",3,IF(K170="バタフライ",4,IF(K170="個人メドレー",5,"")))))</f>
        <v/>
      </c>
      <c r="AN170" s="10" t="str">
        <f>IF(J170=25,"0025",IF(J170=50,"0050",IF(J170=100,"0100",IF(J170=200,"0200",""))))</f>
        <v/>
      </c>
      <c r="AO170" s="5" t="str">
        <f>AM170&amp;AN170</f>
        <v/>
      </c>
      <c r="AP170" s="5" t="str">
        <f>L170&amp;M170&amp;AD170&amp;N170</f>
        <v>.</v>
      </c>
      <c r="AQ170" s="8" t="str">
        <f>IF(K171="自由形",1,IF(K171="背泳ぎ",2,IF(K171="平泳ぎ",3,IF(K171="バタフライ",4,IF(K171="個人メドレー",5,"")))))</f>
        <v/>
      </c>
      <c r="AR170" s="10" t="str">
        <f>IF(J171=25,"0025",IF(J171=50,"0050",IF(J171=100,"0100",IF(J171=200,"0200",""))))</f>
        <v/>
      </c>
      <c r="AS170" s="5" t="str">
        <f t="shared" ref="AS170" si="108">AQ170&amp;AR170</f>
        <v/>
      </c>
      <c r="AT170" s="5" t="str">
        <f>L171&amp;M171&amp;AD170&amp;N171</f>
        <v>.</v>
      </c>
      <c r="AU170" s="8" t="str">
        <f>IF(K172="自由形",1,IF(K172="背泳ぎ",2,IF(K172="平泳ぎ",3,IF(K172="バタフライ",4,IF(K172="個人メドレー",5,"")))))</f>
        <v/>
      </c>
      <c r="AV170" s="10" t="str">
        <f>IF(J172=25,"0025",IF(J172=50,"0050",IF(J172=100,"0100",IF(J172=200,"0200",""))))</f>
        <v/>
      </c>
      <c r="AW170" s="5" t="str">
        <f t="shared" ref="AW170" si="109">AU170&amp;AV170</f>
        <v/>
      </c>
      <c r="AX170" s="5" t="str">
        <f>L172&amp;M172&amp;AD170&amp;N172</f>
        <v>.</v>
      </c>
    </row>
    <row r="171" spans="1:50" ht="15" customHeight="1">
      <c r="A171" s="89"/>
      <c r="B171" s="68"/>
      <c r="C171" s="68"/>
      <c r="D171" s="91"/>
      <c r="E171" s="68"/>
      <c r="F171" s="68"/>
      <c r="G171" s="68"/>
      <c r="H171" s="68"/>
      <c r="I171" s="68"/>
      <c r="J171" s="30"/>
      <c r="K171" s="30"/>
      <c r="L171" s="30"/>
      <c r="M171" s="30"/>
      <c r="N171" s="31"/>
      <c r="O171" s="71"/>
      <c r="P171" s="77"/>
      <c r="Q171" s="77"/>
      <c r="R171" s="77"/>
      <c r="S171" s="103"/>
      <c r="AD171" t="s">
        <v>45</v>
      </c>
      <c r="AM171" s="8"/>
      <c r="AN171" s="10"/>
    </row>
    <row r="172" spans="1:50" ht="15" customHeight="1">
      <c r="A172" s="92"/>
      <c r="B172" s="69"/>
      <c r="C172" s="69"/>
      <c r="D172" s="69"/>
      <c r="E172" s="69"/>
      <c r="F172" s="69"/>
      <c r="G172" s="69"/>
      <c r="H172" s="69"/>
      <c r="I172" s="69"/>
      <c r="J172" s="32"/>
      <c r="K172" s="32"/>
      <c r="L172" s="32"/>
      <c r="M172" s="32"/>
      <c r="N172" s="33"/>
      <c r="O172" s="72"/>
      <c r="P172" s="78"/>
      <c r="Q172" s="78"/>
      <c r="R172" s="78"/>
      <c r="S172" s="103"/>
      <c r="AD172" t="s">
        <v>45</v>
      </c>
      <c r="AN172" s="10"/>
    </row>
    <row r="173" spans="1:50" ht="15" customHeight="1">
      <c r="A173" s="88" t="s">
        <v>126</v>
      </c>
      <c r="B173" s="67"/>
      <c r="C173" s="67"/>
      <c r="D173" s="3"/>
      <c r="E173" s="67"/>
      <c r="F173" s="67"/>
      <c r="G173" s="67"/>
      <c r="H173" s="67"/>
      <c r="I173" s="67"/>
      <c r="J173" s="34"/>
      <c r="K173" s="34"/>
      <c r="L173" s="34"/>
      <c r="M173" s="34"/>
      <c r="N173" s="35"/>
      <c r="O173" s="71"/>
      <c r="P173" s="76"/>
      <c r="Q173" s="76"/>
      <c r="R173" s="76"/>
      <c r="S173" s="103"/>
      <c r="AD173" t="s">
        <v>45</v>
      </c>
      <c r="AE173" s="4" t="str">
        <f>A173</f>
        <v>56</v>
      </c>
      <c r="AF173" s="11">
        <f>$F$3</f>
        <v>0</v>
      </c>
      <c r="AG173" s="11">
        <f>$J$3</f>
        <v>0</v>
      </c>
      <c r="AH173" s="7">
        <f>D174</f>
        <v>0</v>
      </c>
      <c r="AI173" s="7">
        <f>D173</f>
        <v>0</v>
      </c>
      <c r="AJ173" s="8" t="str">
        <f>IF(B173="男",1,IF(B173="女",2,""))</f>
        <v/>
      </c>
      <c r="AK173" s="5" t="str">
        <f>E173&amp;F173&amp;G173</f>
        <v/>
      </c>
      <c r="AL173" s="9">
        <f>I173</f>
        <v>0</v>
      </c>
      <c r="AM173" s="8" t="str">
        <f>IF(K173="自由形",1,IF(K173="背泳ぎ",2,IF(K173="平泳ぎ",3,IF(K173="バタフライ",4,IF(K173="個人メドレー",5,"")))))</f>
        <v/>
      </c>
      <c r="AN173" s="10" t="str">
        <f>IF(J173=25,"0025",IF(J173=50,"0050",IF(J173=100,"0100",IF(J173=200,"0200",""))))</f>
        <v/>
      </c>
      <c r="AO173" s="5" t="str">
        <f>AM173&amp;AN173</f>
        <v/>
      </c>
      <c r="AP173" s="5" t="str">
        <f>L173&amp;M173&amp;AD173&amp;N173</f>
        <v>.</v>
      </c>
      <c r="AQ173" s="8" t="str">
        <f>IF(K174="自由形",1,IF(K174="背泳ぎ",2,IF(K174="平泳ぎ",3,IF(K174="バタフライ",4,IF(K174="個人メドレー",5,"")))))</f>
        <v/>
      </c>
      <c r="AR173" s="10" t="str">
        <f>IF(J174=25,"0025",IF(J174=50,"0050",IF(J174=100,"0100",IF(J174=200,"0200",""))))</f>
        <v/>
      </c>
      <c r="AS173" s="5" t="str">
        <f t="shared" ref="AS173" si="110">AQ173&amp;AR173</f>
        <v/>
      </c>
      <c r="AT173" s="5" t="str">
        <f>L174&amp;M174&amp;AD173&amp;N174</f>
        <v>.</v>
      </c>
      <c r="AU173" s="8" t="str">
        <f>IF(K175="自由形",1,IF(K175="背泳ぎ",2,IF(K175="平泳ぎ",3,IF(K175="バタフライ",4,IF(K175="個人メドレー",5,"")))))</f>
        <v/>
      </c>
      <c r="AV173" s="10" t="str">
        <f>IF(J175=25,"0025",IF(J175=50,"0050",IF(J175=100,"0100",IF(J175=200,"0200",""))))</f>
        <v/>
      </c>
      <c r="AW173" s="5" t="str">
        <f t="shared" ref="AW173" si="111">AU173&amp;AV173</f>
        <v/>
      </c>
      <c r="AX173" s="5" t="str">
        <f>L175&amp;M175&amp;AD173&amp;N175</f>
        <v>.</v>
      </c>
    </row>
    <row r="174" spans="1:50" ht="15" customHeight="1">
      <c r="A174" s="89"/>
      <c r="B174" s="68"/>
      <c r="C174" s="68"/>
      <c r="D174" s="91"/>
      <c r="E174" s="68"/>
      <c r="F174" s="68"/>
      <c r="G174" s="68"/>
      <c r="H174" s="68"/>
      <c r="I174" s="68"/>
      <c r="J174" s="30"/>
      <c r="K174" s="30"/>
      <c r="L174" s="30"/>
      <c r="M174" s="30"/>
      <c r="N174" s="31"/>
      <c r="O174" s="71"/>
      <c r="P174" s="77"/>
      <c r="Q174" s="77"/>
      <c r="R174" s="77"/>
      <c r="S174" s="103"/>
      <c r="AD174" t="s">
        <v>45</v>
      </c>
      <c r="AM174" s="8"/>
      <c r="AN174" s="10"/>
    </row>
    <row r="175" spans="1:50" ht="15" customHeight="1">
      <c r="A175" s="92"/>
      <c r="B175" s="69"/>
      <c r="C175" s="69"/>
      <c r="D175" s="69"/>
      <c r="E175" s="69"/>
      <c r="F175" s="69"/>
      <c r="G175" s="69"/>
      <c r="H175" s="69"/>
      <c r="I175" s="69"/>
      <c r="J175" s="32"/>
      <c r="K175" s="32"/>
      <c r="L175" s="32"/>
      <c r="M175" s="32"/>
      <c r="N175" s="33"/>
      <c r="O175" s="72"/>
      <c r="P175" s="78"/>
      <c r="Q175" s="78"/>
      <c r="R175" s="78"/>
      <c r="S175" s="103"/>
      <c r="AD175" t="s">
        <v>45</v>
      </c>
      <c r="AN175" s="10"/>
    </row>
    <row r="176" spans="1:50" ht="15" customHeight="1">
      <c r="A176" s="88" t="s">
        <v>127</v>
      </c>
      <c r="B176" s="67"/>
      <c r="C176" s="67"/>
      <c r="D176" s="3"/>
      <c r="E176" s="67"/>
      <c r="F176" s="67"/>
      <c r="G176" s="67"/>
      <c r="H176" s="67"/>
      <c r="I176" s="67"/>
      <c r="J176" s="34"/>
      <c r="K176" s="34"/>
      <c r="L176" s="34"/>
      <c r="M176" s="34"/>
      <c r="N176" s="35"/>
      <c r="O176" s="71"/>
      <c r="P176" s="76"/>
      <c r="Q176" s="76"/>
      <c r="R176" s="76"/>
      <c r="S176" s="103"/>
      <c r="AD176" t="s">
        <v>45</v>
      </c>
      <c r="AE176" s="4" t="str">
        <f>A176</f>
        <v>57</v>
      </c>
      <c r="AF176" s="11">
        <f>$F$3</f>
        <v>0</v>
      </c>
      <c r="AG176" s="11">
        <f>$J$3</f>
        <v>0</v>
      </c>
      <c r="AH176" s="7">
        <f>D177</f>
        <v>0</v>
      </c>
      <c r="AI176" s="7">
        <f>D176</f>
        <v>0</v>
      </c>
      <c r="AJ176" s="8" t="str">
        <f>IF(B176="男",1,IF(B176="女",2,""))</f>
        <v/>
      </c>
      <c r="AK176" s="5" t="str">
        <f>E176&amp;F176&amp;G176</f>
        <v/>
      </c>
      <c r="AL176" s="9">
        <f>I176</f>
        <v>0</v>
      </c>
      <c r="AM176" s="8" t="str">
        <f>IF(K176="自由形",1,IF(K176="背泳ぎ",2,IF(K176="平泳ぎ",3,IF(K176="バタフライ",4,IF(K176="個人メドレー",5,"")))))</f>
        <v/>
      </c>
      <c r="AN176" s="10" t="str">
        <f>IF(J176=25,"0025",IF(J176=50,"0050",IF(J176=100,"0100",IF(J176=200,"0200",""))))</f>
        <v/>
      </c>
      <c r="AO176" s="5" t="str">
        <f>AM176&amp;AN176</f>
        <v/>
      </c>
      <c r="AP176" s="5" t="str">
        <f>L176&amp;M176&amp;AD176&amp;N176</f>
        <v>.</v>
      </c>
      <c r="AQ176" s="8" t="str">
        <f>IF(K177="自由形",1,IF(K177="背泳ぎ",2,IF(K177="平泳ぎ",3,IF(K177="バタフライ",4,IF(K177="個人メドレー",5,"")))))</f>
        <v/>
      </c>
      <c r="AR176" s="10" t="str">
        <f>IF(J177=25,"0025",IF(J177=50,"0050",IF(J177=100,"0100",IF(J177=200,"0200",""))))</f>
        <v/>
      </c>
      <c r="AS176" s="5" t="str">
        <f t="shared" ref="AS176" si="112">AQ176&amp;AR176</f>
        <v/>
      </c>
      <c r="AT176" s="5" t="str">
        <f>L177&amp;M177&amp;AD176&amp;N177</f>
        <v>.</v>
      </c>
      <c r="AU176" s="8" t="str">
        <f>IF(K178="自由形",1,IF(K178="背泳ぎ",2,IF(K178="平泳ぎ",3,IF(K178="バタフライ",4,IF(K178="個人メドレー",5,"")))))</f>
        <v/>
      </c>
      <c r="AV176" s="10" t="str">
        <f>IF(J178=25,"0025",IF(J178=50,"0050",IF(J178=100,"0100",IF(J178=200,"0200",""))))</f>
        <v/>
      </c>
      <c r="AW176" s="5" t="str">
        <f t="shared" ref="AW176" si="113">AU176&amp;AV176</f>
        <v/>
      </c>
      <c r="AX176" s="5" t="str">
        <f>L178&amp;M178&amp;AD176&amp;N178</f>
        <v>.</v>
      </c>
    </row>
    <row r="177" spans="1:50" ht="15" customHeight="1">
      <c r="A177" s="89"/>
      <c r="B177" s="68"/>
      <c r="C177" s="68"/>
      <c r="D177" s="91"/>
      <c r="E177" s="68"/>
      <c r="F177" s="68"/>
      <c r="G177" s="68"/>
      <c r="H177" s="68"/>
      <c r="I177" s="68"/>
      <c r="J177" s="30"/>
      <c r="K177" s="30"/>
      <c r="L177" s="30"/>
      <c r="M177" s="30"/>
      <c r="N177" s="31"/>
      <c r="O177" s="71"/>
      <c r="P177" s="77"/>
      <c r="Q177" s="77"/>
      <c r="R177" s="77"/>
      <c r="S177" s="103"/>
      <c r="AD177" t="s">
        <v>45</v>
      </c>
      <c r="AM177" s="8"/>
      <c r="AN177" s="10"/>
    </row>
    <row r="178" spans="1:50" ht="15" customHeight="1">
      <c r="A178" s="92"/>
      <c r="B178" s="69"/>
      <c r="C178" s="69"/>
      <c r="D178" s="69"/>
      <c r="E178" s="69"/>
      <c r="F178" s="69"/>
      <c r="G178" s="69"/>
      <c r="H178" s="69"/>
      <c r="I178" s="69"/>
      <c r="J178" s="32"/>
      <c r="K178" s="32"/>
      <c r="L178" s="32"/>
      <c r="M178" s="32"/>
      <c r="N178" s="33"/>
      <c r="O178" s="72"/>
      <c r="P178" s="78"/>
      <c r="Q178" s="78"/>
      <c r="R178" s="78"/>
      <c r="S178" s="103"/>
      <c r="AD178" t="s">
        <v>45</v>
      </c>
      <c r="AN178" s="10"/>
    </row>
    <row r="179" spans="1:50" ht="15" customHeight="1">
      <c r="A179" s="88" t="s">
        <v>128</v>
      </c>
      <c r="B179" s="67"/>
      <c r="C179" s="67"/>
      <c r="D179" s="3"/>
      <c r="E179" s="67"/>
      <c r="F179" s="67"/>
      <c r="G179" s="67"/>
      <c r="H179" s="67"/>
      <c r="I179" s="67"/>
      <c r="J179" s="34"/>
      <c r="K179" s="34"/>
      <c r="L179" s="34"/>
      <c r="M179" s="34"/>
      <c r="N179" s="35"/>
      <c r="O179" s="71"/>
      <c r="P179" s="76"/>
      <c r="Q179" s="76"/>
      <c r="R179" s="76"/>
      <c r="S179" s="103"/>
      <c r="AD179" t="s">
        <v>45</v>
      </c>
      <c r="AE179" s="4" t="str">
        <f>A179</f>
        <v>58</v>
      </c>
      <c r="AF179" s="11">
        <f>$F$3</f>
        <v>0</v>
      </c>
      <c r="AG179" s="11">
        <f>$J$3</f>
        <v>0</v>
      </c>
      <c r="AH179" s="7">
        <f>D180</f>
        <v>0</v>
      </c>
      <c r="AI179" s="7">
        <f>D179</f>
        <v>0</v>
      </c>
      <c r="AJ179" s="8" t="str">
        <f>IF(B179="男",1,IF(B179="女",2,""))</f>
        <v/>
      </c>
      <c r="AK179" s="5" t="str">
        <f>E179&amp;F179&amp;G179</f>
        <v/>
      </c>
      <c r="AL179" s="9">
        <f>I179</f>
        <v>0</v>
      </c>
      <c r="AM179" s="8" t="str">
        <f>IF(K179="自由形",1,IF(K179="背泳ぎ",2,IF(K179="平泳ぎ",3,IF(K179="バタフライ",4,IF(K179="個人メドレー",5,"")))))</f>
        <v/>
      </c>
      <c r="AN179" s="10" t="str">
        <f>IF(J179=25,"0025",IF(J179=50,"0050",IF(J179=100,"0100",IF(J179=200,"0200",""))))</f>
        <v/>
      </c>
      <c r="AO179" s="5" t="str">
        <f>AM179&amp;AN179</f>
        <v/>
      </c>
      <c r="AP179" s="5" t="str">
        <f>L179&amp;M179&amp;AD179&amp;N179</f>
        <v>.</v>
      </c>
      <c r="AQ179" s="8" t="str">
        <f>IF(K180="自由形",1,IF(K180="背泳ぎ",2,IF(K180="平泳ぎ",3,IF(K180="バタフライ",4,IF(K180="個人メドレー",5,"")))))</f>
        <v/>
      </c>
      <c r="AR179" s="10" t="str">
        <f>IF(J180=25,"0025",IF(J180=50,"0050",IF(J180=100,"0100",IF(J180=200,"0200",""))))</f>
        <v/>
      </c>
      <c r="AS179" s="5" t="str">
        <f t="shared" ref="AS179" si="114">AQ179&amp;AR179</f>
        <v/>
      </c>
      <c r="AT179" s="5" t="str">
        <f>L180&amp;M180&amp;AD179&amp;N180</f>
        <v>.</v>
      </c>
      <c r="AU179" s="8" t="str">
        <f>IF(K181="自由形",1,IF(K181="背泳ぎ",2,IF(K181="平泳ぎ",3,IF(K181="バタフライ",4,IF(K181="個人メドレー",5,"")))))</f>
        <v/>
      </c>
      <c r="AV179" s="10" t="str">
        <f>IF(J181=25,"0025",IF(J181=50,"0050",IF(J181=100,"0100",IF(J181=200,"0200",""))))</f>
        <v/>
      </c>
      <c r="AW179" s="5" t="str">
        <f t="shared" ref="AW179" si="115">AU179&amp;AV179</f>
        <v/>
      </c>
      <c r="AX179" s="5" t="str">
        <f>L181&amp;M181&amp;AD179&amp;N181</f>
        <v>.</v>
      </c>
    </row>
    <row r="180" spans="1:50" ht="15" customHeight="1">
      <c r="A180" s="89"/>
      <c r="B180" s="68"/>
      <c r="C180" s="68"/>
      <c r="D180" s="91"/>
      <c r="E180" s="68"/>
      <c r="F180" s="68"/>
      <c r="G180" s="68"/>
      <c r="H180" s="68"/>
      <c r="I180" s="68"/>
      <c r="J180" s="30"/>
      <c r="K180" s="30"/>
      <c r="L180" s="30"/>
      <c r="M180" s="30"/>
      <c r="N180" s="31"/>
      <c r="O180" s="71"/>
      <c r="P180" s="77"/>
      <c r="Q180" s="77"/>
      <c r="R180" s="77"/>
      <c r="S180" s="103"/>
      <c r="AD180" t="s">
        <v>45</v>
      </c>
      <c r="AM180" s="8"/>
      <c r="AN180" s="10"/>
    </row>
    <row r="181" spans="1:50" ht="15" customHeight="1">
      <c r="A181" s="92"/>
      <c r="B181" s="69"/>
      <c r="C181" s="69"/>
      <c r="D181" s="69"/>
      <c r="E181" s="69"/>
      <c r="F181" s="69"/>
      <c r="G181" s="69"/>
      <c r="H181" s="69"/>
      <c r="I181" s="69"/>
      <c r="J181" s="32"/>
      <c r="K181" s="32"/>
      <c r="L181" s="32"/>
      <c r="M181" s="32"/>
      <c r="N181" s="33"/>
      <c r="O181" s="72"/>
      <c r="P181" s="78"/>
      <c r="Q181" s="78"/>
      <c r="R181" s="78"/>
      <c r="S181" s="103"/>
      <c r="AD181" t="s">
        <v>45</v>
      </c>
      <c r="AN181" s="10"/>
    </row>
    <row r="182" spans="1:50" ht="15" customHeight="1">
      <c r="A182" s="88" t="s">
        <v>129</v>
      </c>
      <c r="B182" s="67"/>
      <c r="C182" s="67"/>
      <c r="D182" s="3"/>
      <c r="E182" s="67"/>
      <c r="F182" s="67"/>
      <c r="G182" s="67"/>
      <c r="H182" s="67"/>
      <c r="I182" s="67"/>
      <c r="J182" s="34"/>
      <c r="K182" s="34"/>
      <c r="L182" s="34"/>
      <c r="M182" s="34"/>
      <c r="N182" s="35"/>
      <c r="O182" s="71"/>
      <c r="P182" s="76"/>
      <c r="Q182" s="76"/>
      <c r="R182" s="76"/>
      <c r="S182" s="103"/>
      <c r="AD182" t="s">
        <v>45</v>
      </c>
      <c r="AE182" s="4" t="str">
        <f>A182</f>
        <v>59</v>
      </c>
      <c r="AF182" s="11">
        <f>$F$3</f>
        <v>0</v>
      </c>
      <c r="AG182" s="11">
        <f>$J$3</f>
        <v>0</v>
      </c>
      <c r="AH182" s="7">
        <f>D183</f>
        <v>0</v>
      </c>
      <c r="AI182" s="7">
        <f>D182</f>
        <v>0</v>
      </c>
      <c r="AJ182" s="8" t="str">
        <f>IF(B182="男",1,IF(B182="女",2,""))</f>
        <v/>
      </c>
      <c r="AK182" s="5" t="str">
        <f>E182&amp;F182&amp;G182</f>
        <v/>
      </c>
      <c r="AL182" s="9">
        <f>I182</f>
        <v>0</v>
      </c>
      <c r="AM182" s="8" t="str">
        <f>IF(K182="自由形",1,IF(K182="背泳ぎ",2,IF(K182="平泳ぎ",3,IF(K182="バタフライ",4,IF(K182="個人メドレー",5,"")))))</f>
        <v/>
      </c>
      <c r="AN182" s="10" t="str">
        <f>IF(J182=25,"0025",IF(J182=50,"0050",IF(J182=100,"0100",IF(J182=200,"0200",""))))</f>
        <v/>
      </c>
      <c r="AO182" s="5" t="str">
        <f>AM182&amp;AN182</f>
        <v/>
      </c>
      <c r="AP182" s="5" t="str">
        <f>L182&amp;M182&amp;AD182&amp;N182</f>
        <v>.</v>
      </c>
      <c r="AQ182" s="8" t="str">
        <f>IF(K183="自由形",1,IF(K183="背泳ぎ",2,IF(K183="平泳ぎ",3,IF(K183="バタフライ",4,IF(K183="個人メドレー",5,"")))))</f>
        <v/>
      </c>
      <c r="AR182" s="10" t="str">
        <f>IF(J183=25,"0025",IF(J183=50,"0050",IF(J183=100,"0100",IF(J183=200,"0200",""))))</f>
        <v/>
      </c>
      <c r="AS182" s="5" t="str">
        <f t="shared" ref="AS182" si="116">AQ182&amp;AR182</f>
        <v/>
      </c>
      <c r="AT182" s="5" t="str">
        <f>L183&amp;M183&amp;AD182&amp;N183</f>
        <v>.</v>
      </c>
      <c r="AU182" s="8" t="str">
        <f>IF(K184="自由形",1,IF(K184="背泳ぎ",2,IF(K184="平泳ぎ",3,IF(K184="バタフライ",4,IF(K184="個人メドレー",5,"")))))</f>
        <v/>
      </c>
      <c r="AV182" s="10" t="str">
        <f>IF(J184=25,"0025",IF(J184=50,"0050",IF(J184=100,"0100",IF(J184=200,"0200",""))))</f>
        <v/>
      </c>
      <c r="AW182" s="5" t="str">
        <f t="shared" ref="AW182" si="117">AU182&amp;AV182</f>
        <v/>
      </c>
      <c r="AX182" s="5" t="str">
        <f>L184&amp;M184&amp;AD182&amp;N184</f>
        <v>.</v>
      </c>
    </row>
    <row r="183" spans="1:50" ht="15" customHeight="1">
      <c r="A183" s="89"/>
      <c r="B183" s="68"/>
      <c r="C183" s="68"/>
      <c r="D183" s="91"/>
      <c r="E183" s="68"/>
      <c r="F183" s="68"/>
      <c r="G183" s="68"/>
      <c r="H183" s="68"/>
      <c r="I183" s="68"/>
      <c r="J183" s="30"/>
      <c r="K183" s="30"/>
      <c r="L183" s="30"/>
      <c r="M183" s="30"/>
      <c r="N183" s="31"/>
      <c r="O183" s="71"/>
      <c r="P183" s="77"/>
      <c r="Q183" s="77"/>
      <c r="R183" s="77"/>
      <c r="S183" s="103"/>
      <c r="AD183" t="s">
        <v>45</v>
      </c>
      <c r="AM183" s="8"/>
      <c r="AN183" s="10"/>
    </row>
    <row r="184" spans="1:50" ht="15" customHeight="1">
      <c r="A184" s="92"/>
      <c r="B184" s="69"/>
      <c r="C184" s="69"/>
      <c r="D184" s="69"/>
      <c r="E184" s="69"/>
      <c r="F184" s="69"/>
      <c r="G184" s="69"/>
      <c r="H184" s="69"/>
      <c r="I184" s="69"/>
      <c r="J184" s="32"/>
      <c r="K184" s="32"/>
      <c r="L184" s="32"/>
      <c r="M184" s="32"/>
      <c r="N184" s="33"/>
      <c r="O184" s="72"/>
      <c r="P184" s="78"/>
      <c r="Q184" s="78"/>
      <c r="R184" s="78"/>
      <c r="S184" s="103"/>
      <c r="AD184" t="s">
        <v>45</v>
      </c>
      <c r="AN184" s="10"/>
    </row>
    <row r="185" spans="1:50" ht="15" customHeight="1">
      <c r="A185" s="88" t="s">
        <v>130</v>
      </c>
      <c r="B185" s="67"/>
      <c r="C185" s="67"/>
      <c r="D185" s="3"/>
      <c r="E185" s="67"/>
      <c r="F185" s="67"/>
      <c r="G185" s="67"/>
      <c r="H185" s="67"/>
      <c r="I185" s="67"/>
      <c r="J185" s="34"/>
      <c r="K185" s="34"/>
      <c r="L185" s="34"/>
      <c r="M185" s="34"/>
      <c r="N185" s="35"/>
      <c r="O185" s="71"/>
      <c r="P185" s="76"/>
      <c r="Q185" s="76"/>
      <c r="R185" s="76"/>
      <c r="S185" s="103"/>
      <c r="AD185" t="s">
        <v>45</v>
      </c>
      <c r="AE185" s="4" t="str">
        <f>A185</f>
        <v>60</v>
      </c>
      <c r="AF185" s="11">
        <f>$F$3</f>
        <v>0</v>
      </c>
      <c r="AG185" s="11">
        <f>$J$3</f>
        <v>0</v>
      </c>
      <c r="AH185" s="7">
        <f>D186</f>
        <v>0</v>
      </c>
      <c r="AI185" s="7">
        <f>D185</f>
        <v>0</v>
      </c>
      <c r="AJ185" s="8" t="str">
        <f>IF(B185="男",1,IF(B185="女",2,""))</f>
        <v/>
      </c>
      <c r="AK185" s="5" t="str">
        <f>E185&amp;F185&amp;G185</f>
        <v/>
      </c>
      <c r="AL185" s="9">
        <f>I185</f>
        <v>0</v>
      </c>
      <c r="AM185" s="8" t="str">
        <f>IF(K185="自由形",1,IF(K185="背泳ぎ",2,IF(K185="平泳ぎ",3,IF(K185="バタフライ",4,IF(K185="個人メドレー",5,"")))))</f>
        <v/>
      </c>
      <c r="AN185" s="10" t="str">
        <f>IF(J185=25,"0025",IF(J185=50,"0050",IF(J185=100,"0100",IF(J185=200,"0200",""))))</f>
        <v/>
      </c>
      <c r="AO185" s="5" t="str">
        <f>AM185&amp;AN185</f>
        <v/>
      </c>
      <c r="AP185" s="5" t="str">
        <f>L185&amp;M185&amp;AD185&amp;N185</f>
        <v>.</v>
      </c>
      <c r="AQ185" s="8" t="str">
        <f>IF(K186="自由形",1,IF(K186="背泳ぎ",2,IF(K186="平泳ぎ",3,IF(K186="バタフライ",4,IF(K186="個人メドレー",5,"")))))</f>
        <v/>
      </c>
      <c r="AR185" s="10" t="str">
        <f>IF(J186=25,"0025",IF(J186=50,"0050",IF(J186=100,"0100",IF(J186=200,"0200",""))))</f>
        <v/>
      </c>
      <c r="AS185" s="5" t="str">
        <f t="shared" ref="AS185" si="118">AQ185&amp;AR185</f>
        <v/>
      </c>
      <c r="AT185" s="5" t="str">
        <f>L186&amp;M186&amp;AD185&amp;N186</f>
        <v>.</v>
      </c>
      <c r="AU185" s="8" t="str">
        <f>IF(K187="自由形",1,IF(K187="背泳ぎ",2,IF(K187="平泳ぎ",3,IF(K187="バタフライ",4,IF(K187="個人メドレー",5,"")))))</f>
        <v/>
      </c>
      <c r="AV185" s="10" t="str">
        <f>IF(J187=25,"0025",IF(J187=50,"0050",IF(J187=100,"0100",IF(J187=200,"0200",""))))</f>
        <v/>
      </c>
      <c r="AW185" s="5" t="str">
        <f t="shared" ref="AW185" si="119">AU185&amp;AV185</f>
        <v/>
      </c>
      <c r="AX185" s="5" t="str">
        <f>L187&amp;M187&amp;AD185&amp;N187</f>
        <v>.</v>
      </c>
    </row>
    <row r="186" spans="1:50" ht="15" customHeight="1">
      <c r="A186" s="89"/>
      <c r="B186" s="68"/>
      <c r="C186" s="68"/>
      <c r="D186" s="91"/>
      <c r="E186" s="68"/>
      <c r="F186" s="68"/>
      <c r="G186" s="68"/>
      <c r="H186" s="68"/>
      <c r="I186" s="68"/>
      <c r="J186" s="30"/>
      <c r="K186" s="30"/>
      <c r="L186" s="30"/>
      <c r="M186" s="30"/>
      <c r="N186" s="31"/>
      <c r="O186" s="71"/>
      <c r="P186" s="77"/>
      <c r="Q186" s="77"/>
      <c r="R186" s="77"/>
      <c r="S186" s="103"/>
      <c r="AD186" t="s">
        <v>45</v>
      </c>
      <c r="AM186" s="8"/>
      <c r="AN186" s="10"/>
    </row>
    <row r="187" spans="1:50" ht="15" customHeight="1" thickBot="1">
      <c r="A187" s="90"/>
      <c r="B187" s="70"/>
      <c r="C187" s="70"/>
      <c r="D187" s="70"/>
      <c r="E187" s="70"/>
      <c r="F187" s="70"/>
      <c r="G187" s="70"/>
      <c r="H187" s="70"/>
      <c r="I187" s="70"/>
      <c r="J187" s="36"/>
      <c r="K187" s="36"/>
      <c r="L187" s="36"/>
      <c r="M187" s="36"/>
      <c r="N187" s="37"/>
      <c r="O187" s="81"/>
      <c r="P187" s="79"/>
      <c r="Q187" s="79"/>
      <c r="R187" s="79"/>
      <c r="S187" s="105"/>
      <c r="AD187" t="s">
        <v>45</v>
      </c>
      <c r="AN187" s="10"/>
    </row>
  </sheetData>
  <sheetProtection formatCells="0"/>
  <mergeCells count="863">
    <mergeCell ref="Q179:Q181"/>
    <mergeCell ref="Q182:Q184"/>
    <mergeCell ref="Q185:Q187"/>
    <mergeCell ref="Q152:Q154"/>
    <mergeCell ref="Q155:Q157"/>
    <mergeCell ref="Q158:Q160"/>
    <mergeCell ref="Q161:Q163"/>
    <mergeCell ref="Q164:Q166"/>
    <mergeCell ref="Q167:Q169"/>
    <mergeCell ref="Q170:Q172"/>
    <mergeCell ref="Q173:Q175"/>
    <mergeCell ref="Q176:Q178"/>
    <mergeCell ref="Q125:Q127"/>
    <mergeCell ref="Q128:Q130"/>
    <mergeCell ref="Q131:Q133"/>
    <mergeCell ref="Q134:Q136"/>
    <mergeCell ref="Q137:Q139"/>
    <mergeCell ref="Q140:Q142"/>
    <mergeCell ref="Q143:Q145"/>
    <mergeCell ref="Q146:Q148"/>
    <mergeCell ref="Q149:Q151"/>
    <mergeCell ref="Q86:Q88"/>
    <mergeCell ref="Q89:Q91"/>
    <mergeCell ref="Q92:Q94"/>
    <mergeCell ref="Q95:Q97"/>
    <mergeCell ref="Q98:Q100"/>
    <mergeCell ref="Q101:Q103"/>
    <mergeCell ref="Q104:Q106"/>
    <mergeCell ref="Q107:Q109"/>
    <mergeCell ref="Q110:Q112"/>
    <mergeCell ref="Q59:Q61"/>
    <mergeCell ref="Q62:Q64"/>
    <mergeCell ref="Q65:Q67"/>
    <mergeCell ref="Q68:Q70"/>
    <mergeCell ref="Q71:Q73"/>
    <mergeCell ref="Q74:Q76"/>
    <mergeCell ref="Q77:Q79"/>
    <mergeCell ref="Q80:Q82"/>
    <mergeCell ref="Q83:Q85"/>
    <mergeCell ref="Q32:Q34"/>
    <mergeCell ref="Q35:Q37"/>
    <mergeCell ref="Q38:Q40"/>
    <mergeCell ref="Q41:Q43"/>
    <mergeCell ref="Q44:Q46"/>
    <mergeCell ref="Q47:Q49"/>
    <mergeCell ref="Q50:Q52"/>
    <mergeCell ref="Q53:Q55"/>
    <mergeCell ref="Q56:Q58"/>
    <mergeCell ref="Q6:Q7"/>
    <mergeCell ref="Q8:Q10"/>
    <mergeCell ref="Q11:Q13"/>
    <mergeCell ref="Q14:Q16"/>
    <mergeCell ref="Q17:Q19"/>
    <mergeCell ref="Q20:Q22"/>
    <mergeCell ref="Q23:Q25"/>
    <mergeCell ref="Q26:Q28"/>
    <mergeCell ref="Q29:Q31"/>
    <mergeCell ref="P182:P184"/>
    <mergeCell ref="P185:P187"/>
    <mergeCell ref="P140:P142"/>
    <mergeCell ref="P143:P145"/>
    <mergeCell ref="P146:P148"/>
    <mergeCell ref="P149:P151"/>
    <mergeCell ref="P152:P154"/>
    <mergeCell ref="P155:P157"/>
    <mergeCell ref="P158:P160"/>
    <mergeCell ref="P161:P163"/>
    <mergeCell ref="P164:P166"/>
    <mergeCell ref="P101:P103"/>
    <mergeCell ref="P104:P106"/>
    <mergeCell ref="P107:P109"/>
    <mergeCell ref="P110:P112"/>
    <mergeCell ref="P167:P169"/>
    <mergeCell ref="P170:P172"/>
    <mergeCell ref="P173:P175"/>
    <mergeCell ref="P176:P178"/>
    <mergeCell ref="P179:P181"/>
    <mergeCell ref="P113:P115"/>
    <mergeCell ref="P116:P118"/>
    <mergeCell ref="P119:P121"/>
    <mergeCell ref="P122:P124"/>
    <mergeCell ref="P125:P127"/>
    <mergeCell ref="P128:P130"/>
    <mergeCell ref="P131:P133"/>
    <mergeCell ref="P59:P61"/>
    <mergeCell ref="P32:P34"/>
    <mergeCell ref="P35:P37"/>
    <mergeCell ref="P38:P40"/>
    <mergeCell ref="P41:P43"/>
    <mergeCell ref="P44:P46"/>
    <mergeCell ref="P47:P49"/>
    <mergeCell ref="P50:P52"/>
    <mergeCell ref="P53:P55"/>
    <mergeCell ref="P56:P58"/>
    <mergeCell ref="P6:P7"/>
    <mergeCell ref="P8:P10"/>
    <mergeCell ref="P11:P13"/>
    <mergeCell ref="P14:P16"/>
    <mergeCell ref="P17:P19"/>
    <mergeCell ref="P20:P22"/>
    <mergeCell ref="P23:P25"/>
    <mergeCell ref="P26:P28"/>
    <mergeCell ref="P29:P31"/>
    <mergeCell ref="S185:S187"/>
    <mergeCell ref="S173:S175"/>
    <mergeCell ref="S176:S178"/>
    <mergeCell ref="S179:S181"/>
    <mergeCell ref="S170:S172"/>
    <mergeCell ref="S164:S166"/>
    <mergeCell ref="S92:S94"/>
    <mergeCell ref="S95:S97"/>
    <mergeCell ref="S98:S100"/>
    <mergeCell ref="S101:S103"/>
    <mergeCell ref="S104:S106"/>
    <mergeCell ref="S107:S109"/>
    <mergeCell ref="S110:S112"/>
    <mergeCell ref="S113:S115"/>
    <mergeCell ref="S116:S118"/>
    <mergeCell ref="S167:S169"/>
    <mergeCell ref="S119:S121"/>
    <mergeCell ref="S122:S124"/>
    <mergeCell ref="S125:S127"/>
    <mergeCell ref="S128:S130"/>
    <mergeCell ref="S131:S133"/>
    <mergeCell ref="S134:S136"/>
    <mergeCell ref="S140:S142"/>
    <mergeCell ref="S143:S145"/>
    <mergeCell ref="S146:S148"/>
    <mergeCell ref="S149:S151"/>
    <mergeCell ref="S152:S154"/>
    <mergeCell ref="S155:S157"/>
    <mergeCell ref="S158:S160"/>
    <mergeCell ref="S161:S163"/>
    <mergeCell ref="S182:S184"/>
    <mergeCell ref="S137:S139"/>
    <mergeCell ref="P62:P64"/>
    <mergeCell ref="P65:P67"/>
    <mergeCell ref="P68:P70"/>
    <mergeCell ref="P71:P73"/>
    <mergeCell ref="P74:P76"/>
    <mergeCell ref="P77:P79"/>
    <mergeCell ref="P80:P82"/>
    <mergeCell ref="P83:P85"/>
    <mergeCell ref="P134:P136"/>
    <mergeCell ref="P137:P139"/>
    <mergeCell ref="P86:P88"/>
    <mergeCell ref="P89:P91"/>
    <mergeCell ref="P92:P94"/>
    <mergeCell ref="P95:P97"/>
    <mergeCell ref="P98:P100"/>
    <mergeCell ref="R86:R88"/>
    <mergeCell ref="S8:S10"/>
    <mergeCell ref="S11:S13"/>
    <mergeCell ref="S14:S16"/>
    <mergeCell ref="S17:S19"/>
    <mergeCell ref="S20:S22"/>
    <mergeCell ref="S23:S25"/>
    <mergeCell ref="S26:S28"/>
    <mergeCell ref="S29:S31"/>
    <mergeCell ref="S56:S58"/>
    <mergeCell ref="S32:S34"/>
    <mergeCell ref="S35:S37"/>
    <mergeCell ref="S38:S40"/>
    <mergeCell ref="S41:S43"/>
    <mergeCell ref="S44:S46"/>
    <mergeCell ref="S47:S49"/>
    <mergeCell ref="S50:S52"/>
    <mergeCell ref="S53:S55"/>
    <mergeCell ref="S59:S61"/>
    <mergeCell ref="S62:S64"/>
    <mergeCell ref="S83:S85"/>
    <mergeCell ref="S86:S88"/>
    <mergeCell ref="S89:S91"/>
    <mergeCell ref="S68:S70"/>
    <mergeCell ref="S71:S73"/>
    <mergeCell ref="S74:S76"/>
    <mergeCell ref="S77:S79"/>
    <mergeCell ref="S80:S82"/>
    <mergeCell ref="S65:S67"/>
    <mergeCell ref="A14:A16"/>
    <mergeCell ref="G26:G28"/>
    <mergeCell ref="H26:H28"/>
    <mergeCell ref="D27:D28"/>
    <mergeCell ref="I26:I28"/>
    <mergeCell ref="A29:A31"/>
    <mergeCell ref="B29:B31"/>
    <mergeCell ref="E29:E31"/>
    <mergeCell ref="A17:A19"/>
    <mergeCell ref="B17:B19"/>
    <mergeCell ref="E17:E19"/>
    <mergeCell ref="F17:F19"/>
    <mergeCell ref="G17:G19"/>
    <mergeCell ref="H17:H19"/>
    <mergeCell ref="D18:D19"/>
    <mergeCell ref="A23:A25"/>
    <mergeCell ref="B23:B25"/>
    <mergeCell ref="E23:E25"/>
    <mergeCell ref="F23:F25"/>
    <mergeCell ref="G23:G25"/>
    <mergeCell ref="H23:H25"/>
    <mergeCell ref="I23:I25"/>
    <mergeCell ref="D24:D25"/>
    <mergeCell ref="I29:I31"/>
    <mergeCell ref="A26:A28"/>
    <mergeCell ref="B26:B28"/>
    <mergeCell ref="E26:E28"/>
    <mergeCell ref="F26:F28"/>
    <mergeCell ref="I17:I19"/>
    <mergeCell ref="A20:A22"/>
    <mergeCell ref="B20:B22"/>
    <mergeCell ref="E20:E22"/>
    <mergeCell ref="F20:F22"/>
    <mergeCell ref="G20:G22"/>
    <mergeCell ref="A53:A55"/>
    <mergeCell ref="A56:A58"/>
    <mergeCell ref="G56:G58"/>
    <mergeCell ref="A47:A49"/>
    <mergeCell ref="B47:B49"/>
    <mergeCell ref="E47:E49"/>
    <mergeCell ref="F47:F49"/>
    <mergeCell ref="G47:G49"/>
    <mergeCell ref="H47:H49"/>
    <mergeCell ref="G53:G55"/>
    <mergeCell ref="H53:H55"/>
    <mergeCell ref="H56:H58"/>
    <mergeCell ref="L6:N6"/>
    <mergeCell ref="B6:B7"/>
    <mergeCell ref="E6:G6"/>
    <mergeCell ref="H6:H7"/>
    <mergeCell ref="A11:A13"/>
    <mergeCell ref="B11:B13"/>
    <mergeCell ref="E11:E13"/>
    <mergeCell ref="F11:F13"/>
    <mergeCell ref="G11:G13"/>
    <mergeCell ref="H11:H13"/>
    <mergeCell ref="I11:I13"/>
    <mergeCell ref="A8:A10"/>
    <mergeCell ref="B8:B10"/>
    <mergeCell ref="D9:D10"/>
    <mergeCell ref="E8:E10"/>
    <mergeCell ref="F8:F10"/>
    <mergeCell ref="G8:G10"/>
    <mergeCell ref="H8:H10"/>
    <mergeCell ref="J6:J7"/>
    <mergeCell ref="K6:K7"/>
    <mergeCell ref="I6:I7"/>
    <mergeCell ref="I8:I10"/>
    <mergeCell ref="A6:A7"/>
    <mergeCell ref="D12:D13"/>
    <mergeCell ref="B14:B16"/>
    <mergeCell ref="E14:E16"/>
    <mergeCell ref="F14:F16"/>
    <mergeCell ref="G14:G16"/>
    <mergeCell ref="H14:H16"/>
    <mergeCell ref="I14:I16"/>
    <mergeCell ref="D15:D16"/>
    <mergeCell ref="I20:I22"/>
    <mergeCell ref="D21:D22"/>
    <mergeCell ref="H20:H22"/>
    <mergeCell ref="A32:A34"/>
    <mergeCell ref="B32:B34"/>
    <mergeCell ref="E32:E34"/>
    <mergeCell ref="F32:F34"/>
    <mergeCell ref="G32:G34"/>
    <mergeCell ref="H32:H34"/>
    <mergeCell ref="I32:I34"/>
    <mergeCell ref="D33:D34"/>
    <mergeCell ref="F29:F31"/>
    <mergeCell ref="G29:G31"/>
    <mergeCell ref="H29:H31"/>
    <mergeCell ref="D30:D31"/>
    <mergeCell ref="E35:E37"/>
    <mergeCell ref="F35:F37"/>
    <mergeCell ref="G35:G37"/>
    <mergeCell ref="H35:H37"/>
    <mergeCell ref="I35:I37"/>
    <mergeCell ref="D36:D37"/>
    <mergeCell ref="A38:A40"/>
    <mergeCell ref="B38:B40"/>
    <mergeCell ref="E38:E40"/>
    <mergeCell ref="F38:F40"/>
    <mergeCell ref="G38:G40"/>
    <mergeCell ref="H38:H40"/>
    <mergeCell ref="I38:I40"/>
    <mergeCell ref="D39:D40"/>
    <mergeCell ref="A35:A37"/>
    <mergeCell ref="B35:B37"/>
    <mergeCell ref="C38:C40"/>
    <mergeCell ref="B44:B46"/>
    <mergeCell ref="E44:E46"/>
    <mergeCell ref="F44:F46"/>
    <mergeCell ref="G44:G46"/>
    <mergeCell ref="H44:H46"/>
    <mergeCell ref="I44:I46"/>
    <mergeCell ref="D45:D46"/>
    <mergeCell ref="C41:C43"/>
    <mergeCell ref="C44:C46"/>
    <mergeCell ref="A62:A64"/>
    <mergeCell ref="B62:B64"/>
    <mergeCell ref="E62:E64"/>
    <mergeCell ref="F62:F64"/>
    <mergeCell ref="G62:G64"/>
    <mergeCell ref="H62:H64"/>
    <mergeCell ref="I62:I64"/>
    <mergeCell ref="D63:D64"/>
    <mergeCell ref="D60:D61"/>
    <mergeCell ref="I53:I55"/>
    <mergeCell ref="D54:D55"/>
    <mergeCell ref="A41:A43"/>
    <mergeCell ref="B41:B43"/>
    <mergeCell ref="E41:E43"/>
    <mergeCell ref="F41:F43"/>
    <mergeCell ref="G41:G43"/>
    <mergeCell ref="H41:H43"/>
    <mergeCell ref="I41:I43"/>
    <mergeCell ref="I47:I49"/>
    <mergeCell ref="D48:D49"/>
    <mergeCell ref="A50:A52"/>
    <mergeCell ref="B50:B52"/>
    <mergeCell ref="E50:E52"/>
    <mergeCell ref="F50:F52"/>
    <mergeCell ref="G50:G52"/>
    <mergeCell ref="H50:H52"/>
    <mergeCell ref="I50:I52"/>
    <mergeCell ref="D51:D52"/>
    <mergeCell ref="B53:B55"/>
    <mergeCell ref="E53:E55"/>
    <mergeCell ref="F53:F55"/>
    <mergeCell ref="D42:D43"/>
    <mergeCell ref="A44:A46"/>
    <mergeCell ref="I56:I58"/>
    <mergeCell ref="D57:D58"/>
    <mergeCell ref="A59:A61"/>
    <mergeCell ref="B59:B61"/>
    <mergeCell ref="E59:E61"/>
    <mergeCell ref="F59:F61"/>
    <mergeCell ref="G59:G61"/>
    <mergeCell ref="H59:H61"/>
    <mergeCell ref="I59:I61"/>
    <mergeCell ref="B56:B58"/>
    <mergeCell ref="E56:E58"/>
    <mergeCell ref="F56:F58"/>
    <mergeCell ref="A65:A67"/>
    <mergeCell ref="B65:B67"/>
    <mergeCell ref="E65:E67"/>
    <mergeCell ref="F65:F67"/>
    <mergeCell ref="G65:G67"/>
    <mergeCell ref="H65:H67"/>
    <mergeCell ref="I65:I67"/>
    <mergeCell ref="D66:D67"/>
    <mergeCell ref="A68:A70"/>
    <mergeCell ref="B68:B70"/>
    <mergeCell ref="E68:E70"/>
    <mergeCell ref="F68:F70"/>
    <mergeCell ref="G68:G70"/>
    <mergeCell ref="H68:H70"/>
    <mergeCell ref="I68:I70"/>
    <mergeCell ref="D69:D70"/>
    <mergeCell ref="A71:A73"/>
    <mergeCell ref="B71:B73"/>
    <mergeCell ref="E71:E73"/>
    <mergeCell ref="F71:F73"/>
    <mergeCell ref="G71:G73"/>
    <mergeCell ref="H71:H73"/>
    <mergeCell ref="I71:I73"/>
    <mergeCell ref="D72:D73"/>
    <mergeCell ref="A74:A76"/>
    <mergeCell ref="B74:B76"/>
    <mergeCell ref="E74:E76"/>
    <mergeCell ref="F74:F76"/>
    <mergeCell ref="G74:G76"/>
    <mergeCell ref="H74:H76"/>
    <mergeCell ref="I74:I76"/>
    <mergeCell ref="D75:D76"/>
    <mergeCell ref="A77:A79"/>
    <mergeCell ref="B77:B79"/>
    <mergeCell ref="E77:E79"/>
    <mergeCell ref="F77:F79"/>
    <mergeCell ref="G77:G79"/>
    <mergeCell ref="H77:H79"/>
    <mergeCell ref="I77:I79"/>
    <mergeCell ref="D78:D79"/>
    <mergeCell ref="A80:A82"/>
    <mergeCell ref="B80:B82"/>
    <mergeCell ref="E80:E82"/>
    <mergeCell ref="F80:F82"/>
    <mergeCell ref="G80:G82"/>
    <mergeCell ref="H80:H82"/>
    <mergeCell ref="I80:I82"/>
    <mergeCell ref="D81:D82"/>
    <mergeCell ref="A83:A85"/>
    <mergeCell ref="B83:B85"/>
    <mergeCell ref="E83:E85"/>
    <mergeCell ref="F83:F85"/>
    <mergeCell ref="G83:G85"/>
    <mergeCell ref="H83:H85"/>
    <mergeCell ref="I83:I85"/>
    <mergeCell ref="D84:D85"/>
    <mergeCell ref="A86:A88"/>
    <mergeCell ref="B86:B88"/>
    <mergeCell ref="E86:E88"/>
    <mergeCell ref="F86:F88"/>
    <mergeCell ref="G86:G88"/>
    <mergeCell ref="H86:H88"/>
    <mergeCell ref="I86:I88"/>
    <mergeCell ref="D87:D88"/>
    <mergeCell ref="C83:C85"/>
    <mergeCell ref="C86:C88"/>
    <mergeCell ref="A89:A91"/>
    <mergeCell ref="B89:B91"/>
    <mergeCell ref="E89:E91"/>
    <mergeCell ref="F89:F91"/>
    <mergeCell ref="G89:G91"/>
    <mergeCell ref="H89:H91"/>
    <mergeCell ref="I89:I91"/>
    <mergeCell ref="D90:D91"/>
    <mergeCell ref="A92:A94"/>
    <mergeCell ref="B92:B94"/>
    <mergeCell ref="E92:E94"/>
    <mergeCell ref="F92:F94"/>
    <mergeCell ref="G92:G94"/>
    <mergeCell ref="H92:H94"/>
    <mergeCell ref="I92:I94"/>
    <mergeCell ref="D93:D94"/>
    <mergeCell ref="C89:C91"/>
    <mergeCell ref="C92:C94"/>
    <mergeCell ref="A95:A97"/>
    <mergeCell ref="B95:B97"/>
    <mergeCell ref="E95:E97"/>
    <mergeCell ref="F95:F97"/>
    <mergeCell ref="G95:G97"/>
    <mergeCell ref="H95:H97"/>
    <mergeCell ref="I95:I97"/>
    <mergeCell ref="D96:D97"/>
    <mergeCell ref="A98:A100"/>
    <mergeCell ref="B98:B100"/>
    <mergeCell ref="E98:E100"/>
    <mergeCell ref="F98:F100"/>
    <mergeCell ref="G98:G100"/>
    <mergeCell ref="H98:H100"/>
    <mergeCell ref="I98:I100"/>
    <mergeCell ref="D99:D100"/>
    <mergeCell ref="C95:C97"/>
    <mergeCell ref="C98:C100"/>
    <mergeCell ref="A101:A103"/>
    <mergeCell ref="B101:B103"/>
    <mergeCell ref="E101:E103"/>
    <mergeCell ref="F101:F103"/>
    <mergeCell ref="G101:G103"/>
    <mergeCell ref="H101:H103"/>
    <mergeCell ref="I101:I103"/>
    <mergeCell ref="D102:D103"/>
    <mergeCell ref="A104:A106"/>
    <mergeCell ref="B104:B106"/>
    <mergeCell ref="E104:E106"/>
    <mergeCell ref="F104:F106"/>
    <mergeCell ref="G104:G106"/>
    <mergeCell ref="H104:H106"/>
    <mergeCell ref="I104:I106"/>
    <mergeCell ref="D105:D106"/>
    <mergeCell ref="C101:C103"/>
    <mergeCell ref="C104:C106"/>
    <mergeCell ref="A107:A109"/>
    <mergeCell ref="B107:B109"/>
    <mergeCell ref="E107:E109"/>
    <mergeCell ref="F107:F109"/>
    <mergeCell ref="G107:G109"/>
    <mergeCell ref="H107:H109"/>
    <mergeCell ref="I107:I109"/>
    <mergeCell ref="D108:D109"/>
    <mergeCell ref="A110:A112"/>
    <mergeCell ref="B110:B112"/>
    <mergeCell ref="E110:E112"/>
    <mergeCell ref="F110:F112"/>
    <mergeCell ref="G110:G112"/>
    <mergeCell ref="H110:H112"/>
    <mergeCell ref="I110:I112"/>
    <mergeCell ref="D111:D112"/>
    <mergeCell ref="C107:C109"/>
    <mergeCell ref="C110:C112"/>
    <mergeCell ref="A113:A115"/>
    <mergeCell ref="B113:B115"/>
    <mergeCell ref="E113:E115"/>
    <mergeCell ref="F113:F115"/>
    <mergeCell ref="G113:G115"/>
    <mergeCell ref="H113:H115"/>
    <mergeCell ref="I113:I115"/>
    <mergeCell ref="D114:D115"/>
    <mergeCell ref="A116:A118"/>
    <mergeCell ref="B116:B118"/>
    <mergeCell ref="E116:E118"/>
    <mergeCell ref="F116:F118"/>
    <mergeCell ref="G116:G118"/>
    <mergeCell ref="H116:H118"/>
    <mergeCell ref="I116:I118"/>
    <mergeCell ref="D117:D118"/>
    <mergeCell ref="C113:C115"/>
    <mergeCell ref="C116:C118"/>
    <mergeCell ref="A119:A121"/>
    <mergeCell ref="B119:B121"/>
    <mergeCell ref="E119:E121"/>
    <mergeCell ref="F119:F121"/>
    <mergeCell ref="G119:G121"/>
    <mergeCell ref="H119:H121"/>
    <mergeCell ref="I119:I121"/>
    <mergeCell ref="D120:D121"/>
    <mergeCell ref="A122:A124"/>
    <mergeCell ref="B122:B124"/>
    <mergeCell ref="E122:E124"/>
    <mergeCell ref="F122:F124"/>
    <mergeCell ref="G122:G124"/>
    <mergeCell ref="H122:H124"/>
    <mergeCell ref="I122:I124"/>
    <mergeCell ref="D123:D124"/>
    <mergeCell ref="C119:C121"/>
    <mergeCell ref="C122:C124"/>
    <mergeCell ref="A125:A127"/>
    <mergeCell ref="B125:B127"/>
    <mergeCell ref="E125:E127"/>
    <mergeCell ref="F125:F127"/>
    <mergeCell ref="G125:G127"/>
    <mergeCell ref="H125:H127"/>
    <mergeCell ref="I125:I127"/>
    <mergeCell ref="D126:D127"/>
    <mergeCell ref="A128:A130"/>
    <mergeCell ref="B128:B130"/>
    <mergeCell ref="E128:E130"/>
    <mergeCell ref="F128:F130"/>
    <mergeCell ref="G128:G130"/>
    <mergeCell ref="H128:H130"/>
    <mergeCell ref="I128:I130"/>
    <mergeCell ref="D129:D130"/>
    <mergeCell ref="C125:C127"/>
    <mergeCell ref="C128:C130"/>
    <mergeCell ref="A131:A133"/>
    <mergeCell ref="B131:B133"/>
    <mergeCell ref="E131:E133"/>
    <mergeCell ref="F131:F133"/>
    <mergeCell ref="G131:G133"/>
    <mergeCell ref="H131:H133"/>
    <mergeCell ref="I131:I133"/>
    <mergeCell ref="D132:D133"/>
    <mergeCell ref="A134:A136"/>
    <mergeCell ref="B134:B136"/>
    <mergeCell ref="E134:E136"/>
    <mergeCell ref="F134:F136"/>
    <mergeCell ref="G134:G136"/>
    <mergeCell ref="H134:H136"/>
    <mergeCell ref="I134:I136"/>
    <mergeCell ref="D135:D136"/>
    <mergeCell ref="C131:C133"/>
    <mergeCell ref="C134:C136"/>
    <mergeCell ref="A137:A139"/>
    <mergeCell ref="B137:B139"/>
    <mergeCell ref="E137:E139"/>
    <mergeCell ref="F137:F139"/>
    <mergeCell ref="G137:G139"/>
    <mergeCell ref="H137:H139"/>
    <mergeCell ref="I137:I139"/>
    <mergeCell ref="D138:D139"/>
    <mergeCell ref="A140:A142"/>
    <mergeCell ref="B140:B142"/>
    <mergeCell ref="E140:E142"/>
    <mergeCell ref="F140:F142"/>
    <mergeCell ref="G140:G142"/>
    <mergeCell ref="H140:H142"/>
    <mergeCell ref="I140:I142"/>
    <mergeCell ref="D141:D142"/>
    <mergeCell ref="C137:C139"/>
    <mergeCell ref="C140:C142"/>
    <mergeCell ref="A143:A145"/>
    <mergeCell ref="B143:B145"/>
    <mergeCell ref="E143:E145"/>
    <mergeCell ref="F143:F145"/>
    <mergeCell ref="G143:G145"/>
    <mergeCell ref="H143:H145"/>
    <mergeCell ref="I143:I145"/>
    <mergeCell ref="D144:D145"/>
    <mergeCell ref="A146:A148"/>
    <mergeCell ref="B146:B148"/>
    <mergeCell ref="E146:E148"/>
    <mergeCell ref="F146:F148"/>
    <mergeCell ref="G146:G148"/>
    <mergeCell ref="H146:H148"/>
    <mergeCell ref="I146:I148"/>
    <mergeCell ref="D147:D148"/>
    <mergeCell ref="C143:C145"/>
    <mergeCell ref="C146:C148"/>
    <mergeCell ref="A149:A151"/>
    <mergeCell ref="B149:B151"/>
    <mergeCell ref="E149:E151"/>
    <mergeCell ref="F149:F151"/>
    <mergeCell ref="G149:G151"/>
    <mergeCell ref="H149:H151"/>
    <mergeCell ref="I149:I151"/>
    <mergeCell ref="D150:D151"/>
    <mergeCell ref="A152:A154"/>
    <mergeCell ref="B152:B154"/>
    <mergeCell ref="E152:E154"/>
    <mergeCell ref="F152:F154"/>
    <mergeCell ref="G152:G154"/>
    <mergeCell ref="H152:H154"/>
    <mergeCell ref="I152:I154"/>
    <mergeCell ref="D153:D154"/>
    <mergeCell ref="C149:C151"/>
    <mergeCell ref="C152:C154"/>
    <mergeCell ref="A155:A157"/>
    <mergeCell ref="B155:B157"/>
    <mergeCell ref="E155:E157"/>
    <mergeCell ref="F155:F157"/>
    <mergeCell ref="G155:G157"/>
    <mergeCell ref="H155:H157"/>
    <mergeCell ref="I155:I157"/>
    <mergeCell ref="D156:D157"/>
    <mergeCell ref="A158:A160"/>
    <mergeCell ref="B158:B160"/>
    <mergeCell ref="E158:E160"/>
    <mergeCell ref="F158:F160"/>
    <mergeCell ref="G158:G160"/>
    <mergeCell ref="H158:H160"/>
    <mergeCell ref="I158:I160"/>
    <mergeCell ref="D159:D160"/>
    <mergeCell ref="C155:C157"/>
    <mergeCell ref="C158:C160"/>
    <mergeCell ref="A161:A163"/>
    <mergeCell ref="B161:B163"/>
    <mergeCell ref="E161:E163"/>
    <mergeCell ref="F161:F163"/>
    <mergeCell ref="G161:G163"/>
    <mergeCell ref="H161:H163"/>
    <mergeCell ref="I161:I163"/>
    <mergeCell ref="D162:D163"/>
    <mergeCell ref="A164:A166"/>
    <mergeCell ref="B164:B166"/>
    <mergeCell ref="E164:E166"/>
    <mergeCell ref="F164:F166"/>
    <mergeCell ref="G164:G166"/>
    <mergeCell ref="H164:H166"/>
    <mergeCell ref="I164:I166"/>
    <mergeCell ref="D165:D166"/>
    <mergeCell ref="C161:C163"/>
    <mergeCell ref="C164:C166"/>
    <mergeCell ref="A167:A169"/>
    <mergeCell ref="B167:B169"/>
    <mergeCell ref="E167:E169"/>
    <mergeCell ref="F167:F169"/>
    <mergeCell ref="G167:G169"/>
    <mergeCell ref="H167:H169"/>
    <mergeCell ref="I167:I169"/>
    <mergeCell ref="D168:D169"/>
    <mergeCell ref="A170:A172"/>
    <mergeCell ref="B170:B172"/>
    <mergeCell ref="E170:E172"/>
    <mergeCell ref="F170:F172"/>
    <mergeCell ref="G170:G172"/>
    <mergeCell ref="H170:H172"/>
    <mergeCell ref="I170:I172"/>
    <mergeCell ref="D171:D172"/>
    <mergeCell ref="C167:C169"/>
    <mergeCell ref="C170:C172"/>
    <mergeCell ref="A173:A175"/>
    <mergeCell ref="B173:B175"/>
    <mergeCell ref="E173:E175"/>
    <mergeCell ref="F173:F175"/>
    <mergeCell ref="G173:G175"/>
    <mergeCell ref="H173:H175"/>
    <mergeCell ref="I173:I175"/>
    <mergeCell ref="D174:D175"/>
    <mergeCell ref="A176:A178"/>
    <mergeCell ref="B176:B178"/>
    <mergeCell ref="E176:E178"/>
    <mergeCell ref="F176:F178"/>
    <mergeCell ref="G176:G178"/>
    <mergeCell ref="H176:H178"/>
    <mergeCell ref="I176:I178"/>
    <mergeCell ref="D177:D178"/>
    <mergeCell ref="C173:C175"/>
    <mergeCell ref="C176:C178"/>
    <mergeCell ref="A185:A187"/>
    <mergeCell ref="B185:B187"/>
    <mergeCell ref="E185:E187"/>
    <mergeCell ref="F185:F187"/>
    <mergeCell ref="G185:G187"/>
    <mergeCell ref="H185:H187"/>
    <mergeCell ref="I185:I187"/>
    <mergeCell ref="D186:D187"/>
    <mergeCell ref="A179:A181"/>
    <mergeCell ref="B179:B181"/>
    <mergeCell ref="E179:E181"/>
    <mergeCell ref="F179:F181"/>
    <mergeCell ref="G179:G181"/>
    <mergeCell ref="H179:H181"/>
    <mergeCell ref="I179:I181"/>
    <mergeCell ref="D180:D181"/>
    <mergeCell ref="A182:A184"/>
    <mergeCell ref="B182:B184"/>
    <mergeCell ref="E182:E184"/>
    <mergeCell ref="F182:F184"/>
    <mergeCell ref="G182:G184"/>
    <mergeCell ref="H182:H184"/>
    <mergeCell ref="I182:I184"/>
    <mergeCell ref="D183:D184"/>
    <mergeCell ref="O6:O7"/>
    <mergeCell ref="O8:O10"/>
    <mergeCell ref="O11:O13"/>
    <mergeCell ref="O14:O16"/>
    <mergeCell ref="O17:O19"/>
    <mergeCell ref="O20:O22"/>
    <mergeCell ref="O23:O25"/>
    <mergeCell ref="O26:O28"/>
    <mergeCell ref="O29:O31"/>
    <mergeCell ref="O32:O34"/>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2"/>
    <mergeCell ref="O83:O85"/>
    <mergeCell ref="O86:O88"/>
    <mergeCell ref="O89:O91"/>
    <mergeCell ref="O92:O94"/>
    <mergeCell ref="O95:O97"/>
    <mergeCell ref="O98:O100"/>
    <mergeCell ref="O101:O103"/>
    <mergeCell ref="O104:O106"/>
    <mergeCell ref="O107:O109"/>
    <mergeCell ref="O110:O112"/>
    <mergeCell ref="O167:O169"/>
    <mergeCell ref="O170:O172"/>
    <mergeCell ref="O173:O175"/>
    <mergeCell ref="O176:O178"/>
    <mergeCell ref="O179:O181"/>
    <mergeCell ref="O182:O184"/>
    <mergeCell ref="O185:O187"/>
    <mergeCell ref="O140:O142"/>
    <mergeCell ref="O143:O145"/>
    <mergeCell ref="O146:O148"/>
    <mergeCell ref="O149:O151"/>
    <mergeCell ref="O152:O154"/>
    <mergeCell ref="O155:O157"/>
    <mergeCell ref="O158:O160"/>
    <mergeCell ref="O161:O163"/>
    <mergeCell ref="O164:O166"/>
    <mergeCell ref="R6:R7"/>
    <mergeCell ref="R8:R10"/>
    <mergeCell ref="R11:R13"/>
    <mergeCell ref="R14:R16"/>
    <mergeCell ref="R17:R19"/>
    <mergeCell ref="R20:R22"/>
    <mergeCell ref="R23:R25"/>
    <mergeCell ref="R26:R28"/>
    <mergeCell ref="R29:R31"/>
    <mergeCell ref="R32:R34"/>
    <mergeCell ref="R35:R37"/>
    <mergeCell ref="R38:R40"/>
    <mergeCell ref="R41:R43"/>
    <mergeCell ref="R44:R46"/>
    <mergeCell ref="R47:R49"/>
    <mergeCell ref="R50:R52"/>
    <mergeCell ref="R53:R55"/>
    <mergeCell ref="R56:R58"/>
    <mergeCell ref="O125:O127"/>
    <mergeCell ref="O128:O130"/>
    <mergeCell ref="R146:R148"/>
    <mergeCell ref="R149:R151"/>
    <mergeCell ref="R152:R154"/>
    <mergeCell ref="R155:R157"/>
    <mergeCell ref="R158:R160"/>
    <mergeCell ref="R161:R163"/>
    <mergeCell ref="R110:R112"/>
    <mergeCell ref="R113:R115"/>
    <mergeCell ref="R116:R118"/>
    <mergeCell ref="R119:R121"/>
    <mergeCell ref="R122:R124"/>
    <mergeCell ref="R125:R127"/>
    <mergeCell ref="R128:R130"/>
    <mergeCell ref="R131:R133"/>
    <mergeCell ref="R134:R136"/>
    <mergeCell ref="O131:O133"/>
    <mergeCell ref="O134:O136"/>
    <mergeCell ref="O137:O139"/>
    <mergeCell ref="Q113:Q115"/>
    <mergeCell ref="Q116:Q118"/>
    <mergeCell ref="Q119:Q121"/>
    <mergeCell ref="Q122:Q124"/>
    <mergeCell ref="R137:R139"/>
    <mergeCell ref="R140:R142"/>
    <mergeCell ref="R143:R145"/>
    <mergeCell ref="R59:R61"/>
    <mergeCell ref="R62:R64"/>
    <mergeCell ref="R65:R67"/>
    <mergeCell ref="R68:R70"/>
    <mergeCell ref="R71:R73"/>
    <mergeCell ref="R74:R76"/>
    <mergeCell ref="R77:R79"/>
    <mergeCell ref="R80:R82"/>
    <mergeCell ref="R83:R85"/>
    <mergeCell ref="R89:R91"/>
    <mergeCell ref="R92:R94"/>
    <mergeCell ref="R95:R97"/>
    <mergeCell ref="R98:R100"/>
    <mergeCell ref="R101:R103"/>
    <mergeCell ref="R104:R106"/>
    <mergeCell ref="R107:R109"/>
    <mergeCell ref="C182:C184"/>
    <mergeCell ref="C185:C187"/>
    <mergeCell ref="A1:N1"/>
    <mergeCell ref="O1:R1"/>
    <mergeCell ref="P2:S5"/>
    <mergeCell ref="C56:C58"/>
    <mergeCell ref="C59:C61"/>
    <mergeCell ref="C62:C64"/>
    <mergeCell ref="C65:C67"/>
    <mergeCell ref="C68:C70"/>
    <mergeCell ref="C71:C73"/>
    <mergeCell ref="C74:C76"/>
    <mergeCell ref="C77:C79"/>
    <mergeCell ref="C80:C82"/>
    <mergeCell ref="R164:R166"/>
    <mergeCell ref="R167:R169"/>
    <mergeCell ref="R170:R172"/>
    <mergeCell ref="R173:R175"/>
    <mergeCell ref="R176:R178"/>
    <mergeCell ref="R179:R181"/>
    <mergeCell ref="R182:R184"/>
    <mergeCell ref="R185:R187"/>
    <mergeCell ref="C8:C10"/>
    <mergeCell ref="C11:C13"/>
    <mergeCell ref="A2:E2"/>
    <mergeCell ref="A3:E4"/>
    <mergeCell ref="F2:I2"/>
    <mergeCell ref="F3:I4"/>
    <mergeCell ref="J2:L2"/>
    <mergeCell ref="J3:L4"/>
    <mergeCell ref="M2:O2"/>
    <mergeCell ref="M3:O4"/>
    <mergeCell ref="C179:C181"/>
    <mergeCell ref="C14:C16"/>
    <mergeCell ref="C17:C19"/>
    <mergeCell ref="C20:C22"/>
    <mergeCell ref="C23:C25"/>
    <mergeCell ref="C26:C28"/>
    <mergeCell ref="C29:C31"/>
    <mergeCell ref="C32:C34"/>
    <mergeCell ref="C35:C37"/>
    <mergeCell ref="C47:C49"/>
    <mergeCell ref="C50:C52"/>
    <mergeCell ref="C53:C55"/>
    <mergeCell ref="O113:O115"/>
    <mergeCell ref="O116:O118"/>
    <mergeCell ref="O119:O121"/>
    <mergeCell ref="O122:O124"/>
  </mergeCells>
  <phoneticPr fontId="1"/>
  <conditionalFormatting sqref="B8:C8 B11:C11 B14:C14 B17:C17 B20:C20 B23:C23 B26:C26 B29:C29 B32:C32 B35:C35 B38:C38 B41:C41 B44:C44 B47:C47 B50:C50 B53:C53 B56:C56 B59:C59 B62:C62 B65:C65 B68:C68 B71:C71 B74:C74 B77:C77 B80:C80 B83:C83 B86:C86 B89:C89 B92:C92 B95:C95 B98:C98 B101:C101 B104:C104 B107:C107 B110:C110 B113:C113 B116:C116 B119:C119 B122:C122 B125:C125 B128:C128 B131:C131 B134:C134 B137:C137 B140:C140 B143:C143 B146:C146 B149:C149 B152:C152 B155:C155 B158:C158 B161:C161 B164:C164 B167:C167 B170:C170 B173:C173 B176:C176 B179:C179 B182:C182 B185:C185">
    <cfRule type="containsText" dxfId="6" priority="1" operator="containsText" text="女">
      <formula>NOT(ISERROR(SEARCH("女",B8)))</formula>
    </cfRule>
    <cfRule type="containsText" dxfId="5" priority="2" operator="containsText" text="男">
      <formula>NOT(ISERROR(SEARCH("男",B8)))</formula>
    </cfRule>
  </conditionalFormatting>
  <dataValidations count="5">
    <dataValidation type="list" allowBlank="1" showInputMessage="1" showErrorMessage="1" sqref="K8:K187" xr:uid="{00000000-0002-0000-0000-000000000000}">
      <formula1>$AA$7:$AA$11</formula1>
    </dataValidation>
    <dataValidation type="list" allowBlank="1" showInputMessage="1" showErrorMessage="1" sqref="B173 B185 B11 B8 B14 B17 B20 B23 B26 B29 B32 B35 B38 B41 B44 B47 B50 B53 B56 B59 B62 B65 B71 B77 B83 B89 B95 B101 B107 B113 B119 B125 B68 B74 B80 B86 B92 B98 B104 B110 B116 B122 B128 B131 B134 B137 B140 B152 B164 B176 B143 B155 B167 B179 B146 B158 B170 B182 B149 B161" xr:uid="{00000000-0002-0000-0000-000002000000}">
      <formula1>$Z$7:$Z$8</formula1>
    </dataValidation>
    <dataValidation type="list" allowBlank="1" showInputMessage="1" showErrorMessage="1" sqref="I8:I187" xr:uid="{00000000-0002-0000-0000-000003000000}">
      <formula1>$AA$14:$AA$31</formula1>
    </dataValidation>
    <dataValidation type="list" allowBlank="1" showInputMessage="1" showErrorMessage="1" sqref="J8:J187" xr:uid="{A593F525-47D4-466D-AE80-EC2D21571E27}">
      <formula1>$AC$6:$AC$10</formula1>
    </dataValidation>
    <dataValidation type="list" allowBlank="1" showInputMessage="1" showErrorMessage="1" sqref="P8:S187" xr:uid="{00000000-0002-0000-0000-000004000000}">
      <formula1>$X$12:$X$13</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7" max="17" man="1"/>
    <brk id="67" max="17" man="1"/>
    <brk id="97" max="17" man="1"/>
    <brk id="127" max="17" man="1"/>
    <brk id="157"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215"/>
  <sheetViews>
    <sheetView showZeros="0" view="pageBreakPreview" zoomScaleNormal="100" zoomScaleSheetLayoutView="100" workbookViewId="0">
      <selection activeCell="B8" sqref="B8:B11"/>
    </sheetView>
  </sheetViews>
  <sheetFormatPr defaultColWidth="9" defaultRowHeight="13.5"/>
  <cols>
    <col min="1" max="1" width="4.875" style="1" customWidth="1"/>
    <col min="2" max="2" width="8" style="1" customWidth="1"/>
    <col min="3" max="3" width="15.625" style="1" customWidth="1"/>
    <col min="4" max="4" width="11" style="1" customWidth="1"/>
    <col min="5" max="5" width="17" style="1" customWidth="1"/>
    <col min="6" max="8" width="5.875" style="1" customWidth="1"/>
    <col min="9" max="9" width="10.5" style="1" customWidth="1"/>
    <col min="10" max="10" width="6.875" style="1" customWidth="1"/>
    <col min="11" max="11" width="10.375" style="1" bestFit="1" customWidth="1"/>
    <col min="12" max="14" width="6" style="1" customWidth="1"/>
    <col min="15" max="15" width="8.875" style="1" customWidth="1"/>
    <col min="16" max="16" width="7.875" style="1" customWidth="1"/>
    <col min="17" max="17" width="7.875" style="1" hidden="1" customWidth="1"/>
    <col min="18" max="18" width="14.875" style="1" hidden="1" customWidth="1"/>
    <col min="19" max="19" width="7.875" style="1" hidden="1" customWidth="1"/>
    <col min="20" max="20" width="7.625" hidden="1" customWidth="1"/>
    <col min="21" max="21" width="7.875" hidden="1" customWidth="1"/>
    <col min="22" max="22" width="3.5" style="4" hidden="1" customWidth="1"/>
    <col min="23" max="24" width="8.375" style="4" hidden="1" customWidth="1"/>
    <col min="25" max="25" width="5.25" style="5" hidden="1" customWidth="1"/>
    <col min="26" max="26" width="11.25" style="5" hidden="1" customWidth="1"/>
    <col min="27" max="27" width="8.625" style="5" hidden="1" customWidth="1"/>
    <col min="28" max="28" width="6.5" style="5" hidden="1" customWidth="1"/>
    <col min="29" max="29" width="8.625" style="5" hidden="1" customWidth="1"/>
    <col min="30" max="30" width="7.5" style="5" hidden="1" customWidth="1"/>
    <col min="31" max="32" width="9" hidden="1" customWidth="1"/>
    <col min="74" max="16384" width="9" style="1"/>
  </cols>
  <sheetData>
    <row r="1" spans="1:30" ht="36" customHeight="1" thickBot="1">
      <c r="A1" s="73" t="s">
        <v>193</v>
      </c>
      <c r="B1" s="73"/>
      <c r="C1" s="73"/>
      <c r="D1" s="73"/>
      <c r="E1" s="73"/>
      <c r="F1" s="73"/>
      <c r="G1" s="73"/>
      <c r="H1" s="73"/>
      <c r="I1" s="73"/>
      <c r="J1" s="73"/>
      <c r="K1" s="73"/>
      <c r="L1" s="73"/>
      <c r="M1" s="73"/>
      <c r="N1" s="73"/>
      <c r="O1" s="2"/>
    </row>
    <row r="2" spans="1:30" ht="17.25" customHeight="1">
      <c r="A2" s="115" t="s">
        <v>201</v>
      </c>
      <c r="B2" s="112"/>
      <c r="C2" s="112"/>
      <c r="D2" s="112"/>
      <c r="E2" s="112"/>
      <c r="F2" s="116"/>
      <c r="G2" s="61" t="s">
        <v>200</v>
      </c>
      <c r="H2" s="53"/>
      <c r="I2" s="64"/>
      <c r="J2" s="147" t="s">
        <v>179</v>
      </c>
      <c r="K2" s="149"/>
      <c r="L2" s="149"/>
      <c r="M2" s="149"/>
      <c r="N2" s="149"/>
      <c r="O2" s="2"/>
    </row>
    <row r="3" spans="1:30" ht="21" customHeight="1">
      <c r="A3" s="117">
        <f>'[1]個人種目　申込用紙'!A3:G4</f>
        <v>0</v>
      </c>
      <c r="B3" s="118"/>
      <c r="C3" s="118"/>
      <c r="D3" s="118"/>
      <c r="E3" s="118"/>
      <c r="F3" s="119"/>
      <c r="G3" s="62"/>
      <c r="H3" s="56"/>
      <c r="I3" s="65"/>
      <c r="J3" s="148" t="s">
        <v>204</v>
      </c>
      <c r="K3" s="150"/>
      <c r="L3" s="150"/>
      <c r="M3" s="150"/>
      <c r="N3" s="150"/>
      <c r="O3" s="2"/>
    </row>
    <row r="4" spans="1:30" ht="23.25" customHeight="1" thickBot="1">
      <c r="A4" s="120"/>
      <c r="B4" s="121"/>
      <c r="C4" s="121"/>
      <c r="D4" s="121"/>
      <c r="E4" s="121"/>
      <c r="F4" s="122"/>
      <c r="G4" s="63"/>
      <c r="H4" s="59"/>
      <c r="I4" s="66"/>
      <c r="J4" s="148"/>
      <c r="K4" s="150"/>
      <c r="L4" s="150"/>
      <c r="M4" s="150"/>
      <c r="N4" s="150"/>
      <c r="O4" s="2"/>
    </row>
    <row r="5" spans="1:30" ht="14.25" thickBot="1"/>
    <row r="6" spans="1:30" ht="15" customHeight="1">
      <c r="A6" s="101"/>
      <c r="B6" s="112" t="s">
        <v>185</v>
      </c>
      <c r="C6" s="99" t="s">
        <v>186</v>
      </c>
      <c r="D6" s="99" t="s">
        <v>187</v>
      </c>
      <c r="E6" s="112" t="s">
        <v>188</v>
      </c>
      <c r="F6" s="94" t="s">
        <v>9</v>
      </c>
      <c r="G6" s="94"/>
      <c r="H6" s="94"/>
      <c r="I6" s="44" t="s">
        <v>196</v>
      </c>
      <c r="J6" s="61" t="s">
        <v>144</v>
      </c>
      <c r="K6" s="53"/>
      <c r="L6" s="53"/>
      <c r="M6" s="53"/>
      <c r="N6" s="64"/>
      <c r="V6" s="4" t="s">
        <v>134</v>
      </c>
      <c r="W6" s="4" t="s">
        <v>141</v>
      </c>
      <c r="X6" s="4" t="s">
        <v>142</v>
      </c>
      <c r="Y6" s="6" t="s">
        <v>10</v>
      </c>
      <c r="Z6" s="6" t="s">
        <v>131</v>
      </c>
      <c r="AA6" s="5" t="s">
        <v>44</v>
      </c>
      <c r="AB6" s="5" t="s">
        <v>47</v>
      </c>
      <c r="AC6" s="6" t="s">
        <v>44</v>
      </c>
      <c r="AD6" s="6" t="s">
        <v>46</v>
      </c>
    </row>
    <row r="7" spans="1:30" ht="15" customHeight="1" thickBot="1">
      <c r="A7" s="102"/>
      <c r="B7" s="113"/>
      <c r="C7" s="100"/>
      <c r="D7" s="100"/>
      <c r="E7" s="113"/>
      <c r="F7" s="22" t="s">
        <v>6</v>
      </c>
      <c r="G7" s="22" t="s">
        <v>7</v>
      </c>
      <c r="H7" s="25" t="s">
        <v>8</v>
      </c>
      <c r="I7" s="45" t="s">
        <v>197</v>
      </c>
      <c r="J7" s="123" t="s">
        <v>145</v>
      </c>
      <c r="K7" s="124"/>
      <c r="L7" s="22" t="s">
        <v>146</v>
      </c>
      <c r="M7" s="22" t="s">
        <v>147</v>
      </c>
      <c r="N7" s="26" t="s">
        <v>148</v>
      </c>
      <c r="U7" t="s">
        <v>45</v>
      </c>
    </row>
    <row r="8" spans="1:30" ht="15.75" customHeight="1">
      <c r="A8" s="93" t="s">
        <v>19</v>
      </c>
      <c r="B8" s="75"/>
      <c r="C8" s="75"/>
      <c r="D8" s="75"/>
      <c r="E8" s="114"/>
      <c r="F8" s="75"/>
      <c r="G8" s="75"/>
      <c r="H8" s="75"/>
      <c r="I8" s="47"/>
      <c r="J8" s="125"/>
      <c r="K8" s="126"/>
      <c r="L8" s="27"/>
      <c r="M8" s="39"/>
      <c r="N8" s="131">
        <f>SUM(M8:M11)</f>
        <v>0</v>
      </c>
      <c r="U8" t="s">
        <v>45</v>
      </c>
      <c r="V8" s="4" t="str">
        <f>A8</f>
        <v>1</v>
      </c>
      <c r="W8" s="11">
        <f>$G$3</f>
        <v>0</v>
      </c>
      <c r="X8" s="4" t="str">
        <f>$J$2</f>
        <v>※数字は半角で入力をお願いします。</v>
      </c>
      <c r="Y8" s="8" t="str">
        <f>IF(B8="男",1,IF(B8="女",2,IF(B8="混合",3,"")))</f>
        <v/>
      </c>
      <c r="Z8" s="9">
        <f>C8</f>
        <v>0</v>
      </c>
      <c r="AA8" s="8" t="str">
        <f>IF(E8="ﾌﾘｰﾘﾚ-",6,IF(E8="ﾒﾄﾞﾚｰﾘﾚｰ",7,IF(E8="ﾋﾞｰﾄ板ﾘﾚｰ",7,"")))</f>
        <v/>
      </c>
      <c r="AB8" s="10" t="str">
        <f>IF(D8=25,"0025",IF(D8=50,"0050",IF(D8=100,"0100","")))</f>
        <v/>
      </c>
      <c r="AC8" s="5" t="str">
        <f>AA8&amp;AB8</f>
        <v/>
      </c>
      <c r="AD8" s="5" t="str">
        <f>F8&amp;G8&amp;U8&amp;H8</f>
        <v>.</v>
      </c>
    </row>
    <row r="9" spans="1:30" ht="15.75" customHeight="1">
      <c r="A9" s="89"/>
      <c r="B9" s="68"/>
      <c r="C9" s="68"/>
      <c r="D9" s="68"/>
      <c r="E9" s="110"/>
      <c r="F9" s="68"/>
      <c r="G9" s="68"/>
      <c r="H9" s="68"/>
      <c r="I9" s="30"/>
      <c r="J9" s="129"/>
      <c r="K9" s="130"/>
      <c r="L9" s="13"/>
      <c r="M9" s="15"/>
      <c r="N9" s="132"/>
      <c r="W9" s="11"/>
      <c r="X9" s="11"/>
      <c r="Y9" s="8"/>
      <c r="Z9" s="9"/>
      <c r="AA9" s="8"/>
      <c r="AB9" s="10"/>
    </row>
    <row r="10" spans="1:30" ht="15.75" customHeight="1">
      <c r="A10" s="89"/>
      <c r="B10" s="68"/>
      <c r="C10" s="68"/>
      <c r="D10" s="68"/>
      <c r="E10" s="110"/>
      <c r="F10" s="68"/>
      <c r="G10" s="68"/>
      <c r="H10" s="68"/>
      <c r="I10" s="30"/>
      <c r="J10" s="129"/>
      <c r="K10" s="130"/>
      <c r="L10" s="13"/>
      <c r="M10" s="15"/>
      <c r="N10" s="132"/>
      <c r="U10" t="s">
        <v>45</v>
      </c>
      <c r="AA10" s="8"/>
      <c r="AB10" s="10"/>
    </row>
    <row r="11" spans="1:30" ht="15.75" customHeight="1">
      <c r="A11" s="92"/>
      <c r="B11" s="69"/>
      <c r="C11" s="69"/>
      <c r="D11" s="69"/>
      <c r="E11" s="110"/>
      <c r="F11" s="69"/>
      <c r="G11" s="69"/>
      <c r="H11" s="69"/>
      <c r="I11" s="48"/>
      <c r="J11" s="127"/>
      <c r="K11" s="128"/>
      <c r="L11" s="18"/>
      <c r="M11" s="16"/>
      <c r="N11" s="133"/>
      <c r="U11" t="s">
        <v>45</v>
      </c>
      <c r="AB11" s="10"/>
    </row>
    <row r="12" spans="1:30" ht="15.75" customHeight="1">
      <c r="A12" s="88" t="s">
        <v>95</v>
      </c>
      <c r="B12" s="67"/>
      <c r="C12" s="67"/>
      <c r="D12" s="67"/>
      <c r="E12" s="110"/>
      <c r="F12" s="67"/>
      <c r="G12" s="67"/>
      <c r="H12" s="67"/>
      <c r="I12" s="3"/>
      <c r="J12" s="108"/>
      <c r="K12" s="109"/>
      <c r="L12" s="17"/>
      <c r="M12" s="14"/>
      <c r="N12" s="134">
        <f t="shared" ref="N12" si="0">SUM(M12:M15)</f>
        <v>0</v>
      </c>
      <c r="U12" t="s">
        <v>45</v>
      </c>
      <c r="V12" s="4" t="str">
        <f>A12</f>
        <v>2</v>
      </c>
      <c r="W12" s="11">
        <f t="shared" ref="W12" si="1">$G$3</f>
        <v>0</v>
      </c>
      <c r="X12" s="4" t="str">
        <f>$J$2</f>
        <v>※数字は半角で入力をお願いします。</v>
      </c>
      <c r="Y12" s="8" t="str">
        <f>IF(B12="男",1,IF(B12="女",2,IF(B12="混合",3,"")))</f>
        <v/>
      </c>
      <c r="Z12" s="9">
        <f>C12</f>
        <v>0</v>
      </c>
      <c r="AA12" s="8" t="str">
        <f>IF(E12="ﾌﾘｰﾘﾚ-",6,IF(E12="ﾒﾄﾞﾚｰﾘﾚｰ",7,IF(E12="ﾋﾞｰﾄ板ﾘﾚｰ",7,"")))</f>
        <v/>
      </c>
      <c r="AB12" s="10" t="str">
        <f>IF(D12=25,"0025",IF(D12=50,"0050",IF(D12=100,"0100","")))</f>
        <v/>
      </c>
      <c r="AC12" s="5" t="str">
        <f t="shared" ref="AC12" si="2">AA12&amp;AB12</f>
        <v/>
      </c>
      <c r="AD12" s="5" t="str">
        <f>F12&amp;G12&amp;U12&amp;H12</f>
        <v>.</v>
      </c>
    </row>
    <row r="13" spans="1:30" ht="15.75" customHeight="1">
      <c r="A13" s="89"/>
      <c r="B13" s="68"/>
      <c r="C13" s="68"/>
      <c r="D13" s="68"/>
      <c r="E13" s="110"/>
      <c r="F13" s="68"/>
      <c r="G13" s="68"/>
      <c r="H13" s="68"/>
      <c r="I13" s="30"/>
      <c r="J13" s="129"/>
      <c r="K13" s="130"/>
      <c r="L13" s="13"/>
      <c r="M13" s="15"/>
      <c r="N13" s="132"/>
      <c r="U13" t="s">
        <v>45</v>
      </c>
      <c r="W13" s="11"/>
      <c r="X13" s="11"/>
      <c r="Y13" s="8"/>
      <c r="Z13" s="9"/>
      <c r="AA13" s="8"/>
      <c r="AB13" s="10"/>
    </row>
    <row r="14" spans="1:30" ht="15.75" customHeight="1">
      <c r="A14" s="89"/>
      <c r="B14" s="68"/>
      <c r="C14" s="68"/>
      <c r="D14" s="68"/>
      <c r="E14" s="110"/>
      <c r="F14" s="68"/>
      <c r="G14" s="68"/>
      <c r="H14" s="68"/>
      <c r="I14" s="30"/>
      <c r="J14" s="129"/>
      <c r="K14" s="130"/>
      <c r="L14" s="13"/>
      <c r="M14" s="15"/>
      <c r="N14" s="132"/>
      <c r="Q14" s="1" t="s">
        <v>177</v>
      </c>
      <c r="R14" s="1" t="s">
        <v>13</v>
      </c>
      <c r="S14" s="1" t="s">
        <v>182</v>
      </c>
      <c r="T14" t="s">
        <v>169</v>
      </c>
      <c r="U14" t="s">
        <v>45</v>
      </c>
      <c r="AA14" s="8"/>
      <c r="AB14" s="10"/>
    </row>
    <row r="15" spans="1:30" ht="15.75" customHeight="1">
      <c r="A15" s="92"/>
      <c r="B15" s="69"/>
      <c r="C15" s="69"/>
      <c r="D15" s="69"/>
      <c r="E15" s="110"/>
      <c r="F15" s="69"/>
      <c r="G15" s="69"/>
      <c r="H15" s="69"/>
      <c r="I15" s="48"/>
      <c r="J15" s="127"/>
      <c r="K15" s="128"/>
      <c r="L15" s="18"/>
      <c r="M15" s="16"/>
      <c r="N15" s="133"/>
      <c r="R15" s="1" t="s">
        <v>14</v>
      </c>
      <c r="U15" t="s">
        <v>45</v>
      </c>
      <c r="AB15" s="10"/>
    </row>
    <row r="16" spans="1:30" ht="15.75" customHeight="1">
      <c r="A16" s="88" t="s">
        <v>20</v>
      </c>
      <c r="B16" s="67"/>
      <c r="C16" s="67"/>
      <c r="D16" s="67"/>
      <c r="E16" s="110"/>
      <c r="F16" s="67"/>
      <c r="G16" s="67"/>
      <c r="H16" s="67"/>
      <c r="I16" s="3"/>
      <c r="J16" s="108"/>
      <c r="K16" s="109"/>
      <c r="L16" s="17"/>
      <c r="M16" s="14"/>
      <c r="N16" s="134">
        <f t="shared" ref="N16" si="3">SUM(M16:M19)</f>
        <v>0</v>
      </c>
      <c r="R16" s="1" t="s">
        <v>15</v>
      </c>
      <c r="U16" t="s">
        <v>45</v>
      </c>
      <c r="V16" s="4" t="str">
        <f>A16</f>
        <v>3</v>
      </c>
      <c r="W16" s="11">
        <f t="shared" ref="W16" si="4">$G$3</f>
        <v>0</v>
      </c>
      <c r="X16" s="4" t="str">
        <f>$J$2</f>
        <v>※数字は半角で入力をお願いします。</v>
      </c>
      <c r="Y16" s="8" t="str">
        <f>IF(B16="男",1,IF(B16="女",2,IF(B16="混合",3,"")))</f>
        <v/>
      </c>
      <c r="Z16" s="9">
        <f>C16</f>
        <v>0</v>
      </c>
      <c r="AA16" s="8" t="str">
        <f>IF(E16="ﾌﾘｰﾘﾚ-",6,IF(E16="ﾒﾄﾞﾚｰﾘﾚｰ",7,IF(E16="ﾋﾞｰﾄ板ﾘﾚｰ",7,"")))</f>
        <v/>
      </c>
      <c r="AB16" s="10" t="str">
        <f>IF(D16=25,"0025",IF(D16=50,"0050",IF(D16=100,"0100","")))</f>
        <v/>
      </c>
      <c r="AC16" s="5" t="str">
        <f t="shared" ref="AC16" si="5">AA16&amp;AB16</f>
        <v/>
      </c>
      <c r="AD16" s="5" t="str">
        <f>F16&amp;G16&amp;U16&amp;H16</f>
        <v>.</v>
      </c>
    </row>
    <row r="17" spans="1:30" ht="15.75" customHeight="1">
      <c r="A17" s="89"/>
      <c r="B17" s="68"/>
      <c r="C17" s="68"/>
      <c r="D17" s="68"/>
      <c r="E17" s="110"/>
      <c r="F17" s="68"/>
      <c r="G17" s="68"/>
      <c r="H17" s="68"/>
      <c r="I17" s="30"/>
      <c r="J17" s="129"/>
      <c r="K17" s="130"/>
      <c r="L17" s="13"/>
      <c r="M17" s="15"/>
      <c r="N17" s="132"/>
      <c r="R17" s="1" t="s">
        <v>16</v>
      </c>
      <c r="U17" t="s">
        <v>45</v>
      </c>
      <c r="W17" s="11"/>
      <c r="X17" s="11"/>
      <c r="Y17" s="8"/>
      <c r="Z17" s="9"/>
      <c r="AA17" s="8"/>
      <c r="AB17" s="10"/>
    </row>
    <row r="18" spans="1:30" ht="15.75" customHeight="1">
      <c r="A18" s="89"/>
      <c r="B18" s="68"/>
      <c r="C18" s="68"/>
      <c r="D18" s="68"/>
      <c r="E18" s="110"/>
      <c r="F18" s="68"/>
      <c r="G18" s="68"/>
      <c r="H18" s="68"/>
      <c r="I18" s="30"/>
      <c r="J18" s="129"/>
      <c r="K18" s="130"/>
      <c r="L18" s="13"/>
      <c r="M18" s="15"/>
      <c r="N18" s="132"/>
      <c r="R18" s="1" t="s">
        <v>17</v>
      </c>
      <c r="U18" t="s">
        <v>45</v>
      </c>
      <c r="AA18" s="8"/>
      <c r="AB18" s="10"/>
    </row>
    <row r="19" spans="1:30" ht="15.75" customHeight="1">
      <c r="A19" s="92"/>
      <c r="B19" s="69"/>
      <c r="C19" s="69"/>
      <c r="D19" s="69"/>
      <c r="E19" s="110"/>
      <c r="F19" s="69"/>
      <c r="G19" s="69"/>
      <c r="H19" s="69"/>
      <c r="I19" s="48"/>
      <c r="J19" s="127"/>
      <c r="K19" s="128"/>
      <c r="L19" s="18"/>
      <c r="M19" s="16"/>
      <c r="N19" s="133"/>
      <c r="U19" t="s">
        <v>45</v>
      </c>
      <c r="AB19" s="10"/>
    </row>
    <row r="20" spans="1:30" ht="15.75" customHeight="1">
      <c r="A20" s="88" t="s">
        <v>21</v>
      </c>
      <c r="B20" s="67"/>
      <c r="C20" s="67"/>
      <c r="D20" s="67"/>
      <c r="E20" s="110"/>
      <c r="F20" s="67"/>
      <c r="G20" s="67"/>
      <c r="H20" s="67"/>
      <c r="I20" s="3"/>
      <c r="J20" s="108"/>
      <c r="K20" s="109"/>
      <c r="L20" s="17"/>
      <c r="M20" s="14"/>
      <c r="N20" s="134">
        <f t="shared" ref="N20" si="6">SUM(M20:M23)</f>
        <v>0</v>
      </c>
      <c r="U20" t="s">
        <v>45</v>
      </c>
      <c r="V20" s="4" t="str">
        <f>A20</f>
        <v>4</v>
      </c>
      <c r="W20" s="11">
        <f t="shared" ref="W20" si="7">$G$3</f>
        <v>0</v>
      </c>
      <c r="X20" s="4" t="str">
        <f>$J$2</f>
        <v>※数字は半角で入力をお願いします。</v>
      </c>
      <c r="Y20" s="8" t="str">
        <f>IF(B20="男",1,IF(B20="女",2,IF(B20="混合",3,"")))</f>
        <v/>
      </c>
      <c r="Z20" s="9">
        <f>C20</f>
        <v>0</v>
      </c>
      <c r="AA20" s="8" t="str">
        <f>IF(E20="ﾌﾘｰﾘﾚ-",6,IF(E20="ﾒﾄﾞﾚｰﾘﾚｰ",7,IF(E20="ﾋﾞｰﾄ板ﾘﾚｰ",7,"")))</f>
        <v/>
      </c>
      <c r="AB20" s="10" t="str">
        <f>IF(D20=25,"0025",IF(D20=50,"0050",IF(D20=100,"0100","")))</f>
        <v/>
      </c>
      <c r="AC20" s="5" t="str">
        <f t="shared" ref="AC20" si="8">AA20&amp;AB20</f>
        <v/>
      </c>
      <c r="AD20" s="5" t="str">
        <f>F20&amp;G20&amp;U20&amp;H20</f>
        <v>.</v>
      </c>
    </row>
    <row r="21" spans="1:30" ht="15.75" customHeight="1">
      <c r="A21" s="89"/>
      <c r="B21" s="68"/>
      <c r="C21" s="68"/>
      <c r="D21" s="68"/>
      <c r="E21" s="110"/>
      <c r="F21" s="68"/>
      <c r="G21" s="68"/>
      <c r="H21" s="68"/>
      <c r="I21" s="30"/>
      <c r="J21" s="129"/>
      <c r="K21" s="130"/>
      <c r="L21" s="13"/>
      <c r="M21" s="15"/>
      <c r="N21" s="132"/>
      <c r="U21" t="s">
        <v>45</v>
      </c>
      <c r="W21" s="11"/>
      <c r="X21" s="11"/>
      <c r="Y21" s="8"/>
      <c r="Z21" s="9"/>
      <c r="AA21" s="8"/>
      <c r="AB21" s="10"/>
    </row>
    <row r="22" spans="1:30" ht="15.75" customHeight="1">
      <c r="A22" s="89"/>
      <c r="B22" s="68"/>
      <c r="C22" s="68"/>
      <c r="D22" s="68"/>
      <c r="E22" s="110"/>
      <c r="F22" s="68"/>
      <c r="G22" s="68"/>
      <c r="H22" s="68"/>
      <c r="I22" s="30"/>
      <c r="J22" s="129"/>
      <c r="K22" s="130"/>
      <c r="L22" s="13"/>
      <c r="M22" s="15"/>
      <c r="N22" s="132"/>
      <c r="R22" s="1" t="s">
        <v>183</v>
      </c>
      <c r="U22" t="s">
        <v>45</v>
      </c>
      <c r="AA22" s="8"/>
      <c r="AB22" s="10"/>
    </row>
    <row r="23" spans="1:30" ht="15.75" customHeight="1">
      <c r="A23" s="92"/>
      <c r="B23" s="69"/>
      <c r="C23" s="69"/>
      <c r="D23" s="69"/>
      <c r="E23" s="110"/>
      <c r="F23" s="69"/>
      <c r="G23" s="69"/>
      <c r="H23" s="69"/>
      <c r="I23" s="48"/>
      <c r="J23" s="127"/>
      <c r="K23" s="128"/>
      <c r="L23" s="18"/>
      <c r="M23" s="16"/>
      <c r="N23" s="133"/>
      <c r="U23" t="s">
        <v>45</v>
      </c>
      <c r="AB23" s="10"/>
    </row>
    <row r="24" spans="1:30" ht="15.75" customHeight="1">
      <c r="A24" s="88" t="s">
        <v>22</v>
      </c>
      <c r="B24" s="67"/>
      <c r="C24" s="67"/>
      <c r="D24" s="67"/>
      <c r="E24" s="110"/>
      <c r="F24" s="67"/>
      <c r="G24" s="67"/>
      <c r="H24" s="67"/>
      <c r="I24" s="3"/>
      <c r="J24" s="108"/>
      <c r="K24" s="109"/>
      <c r="L24" s="17"/>
      <c r="M24" s="14"/>
      <c r="N24" s="134">
        <f t="shared" ref="N24" si="9">SUM(M24:M27)</f>
        <v>0</v>
      </c>
      <c r="U24" t="s">
        <v>45</v>
      </c>
      <c r="V24" s="4" t="str">
        <f>A24</f>
        <v>5</v>
      </c>
      <c r="W24" s="11">
        <f t="shared" ref="W24" si="10">$G$3</f>
        <v>0</v>
      </c>
      <c r="X24" s="4" t="str">
        <f>$J$2</f>
        <v>※数字は半角で入力をお願いします。</v>
      </c>
      <c r="Y24" s="8" t="str">
        <f>IF(B24="男",1,IF(B24="女",2,IF(B24="混合",3,"")))</f>
        <v/>
      </c>
      <c r="Z24" s="9">
        <f>C24</f>
        <v>0</v>
      </c>
      <c r="AA24" s="8" t="str">
        <f>IF(E24="ﾌﾘｰﾘﾚ-",6,IF(E24="ﾒﾄﾞﾚｰﾘﾚｰ",7,IF(E24="ﾋﾞｰﾄ板ﾘﾚｰ",7,"")))</f>
        <v/>
      </c>
      <c r="AB24" s="10" t="str">
        <f>IF(D24=25,"0025",IF(D24=50,"0050",IF(D24=100,"0100","")))</f>
        <v/>
      </c>
      <c r="AC24" s="5" t="str">
        <f t="shared" ref="AC24" si="11">AA24&amp;AB24</f>
        <v/>
      </c>
      <c r="AD24" s="5" t="str">
        <f>F24&amp;G24&amp;U24&amp;H24</f>
        <v>.</v>
      </c>
    </row>
    <row r="25" spans="1:30" ht="15.75" customHeight="1">
      <c r="A25" s="89"/>
      <c r="B25" s="68"/>
      <c r="C25" s="68"/>
      <c r="D25" s="68"/>
      <c r="E25" s="110"/>
      <c r="F25" s="68"/>
      <c r="G25" s="68"/>
      <c r="H25" s="68"/>
      <c r="I25" s="30"/>
      <c r="J25" s="129"/>
      <c r="K25" s="130"/>
      <c r="L25" s="13"/>
      <c r="M25" s="15"/>
      <c r="N25" s="132"/>
      <c r="U25" t="s">
        <v>45</v>
      </c>
      <c r="W25" s="11"/>
      <c r="X25" s="11"/>
      <c r="Y25" s="8"/>
      <c r="Z25" s="9"/>
      <c r="AA25" s="8"/>
      <c r="AB25" s="10"/>
    </row>
    <row r="26" spans="1:30" ht="15.75" customHeight="1">
      <c r="A26" s="89"/>
      <c r="B26" s="68"/>
      <c r="C26" s="68"/>
      <c r="D26" s="68"/>
      <c r="E26" s="110"/>
      <c r="F26" s="68"/>
      <c r="G26" s="68"/>
      <c r="H26" s="68"/>
      <c r="I26" s="30"/>
      <c r="J26" s="129"/>
      <c r="K26" s="130"/>
      <c r="L26" s="13"/>
      <c r="M26" s="15"/>
      <c r="N26" s="132"/>
      <c r="U26" t="s">
        <v>45</v>
      </c>
      <c r="AA26" s="8"/>
      <c r="AB26" s="10"/>
    </row>
    <row r="27" spans="1:30" ht="15.75" customHeight="1">
      <c r="A27" s="92"/>
      <c r="B27" s="69"/>
      <c r="C27" s="69"/>
      <c r="D27" s="69"/>
      <c r="E27" s="110"/>
      <c r="F27" s="69"/>
      <c r="G27" s="69"/>
      <c r="H27" s="69"/>
      <c r="I27" s="48"/>
      <c r="J27" s="127"/>
      <c r="K27" s="128"/>
      <c r="L27" s="18"/>
      <c r="M27" s="16"/>
      <c r="N27" s="133"/>
      <c r="U27" t="s">
        <v>45</v>
      </c>
      <c r="AB27" s="10"/>
    </row>
    <row r="28" spans="1:30" ht="15.75" customHeight="1">
      <c r="A28" s="88" t="s">
        <v>23</v>
      </c>
      <c r="B28" s="67"/>
      <c r="C28" s="67"/>
      <c r="D28" s="67"/>
      <c r="E28" s="110"/>
      <c r="F28" s="67"/>
      <c r="G28" s="67"/>
      <c r="H28" s="67"/>
      <c r="I28" s="3"/>
      <c r="J28" s="108"/>
      <c r="K28" s="109"/>
      <c r="L28" s="17"/>
      <c r="M28" s="14"/>
      <c r="N28" s="134">
        <f t="shared" ref="N28" si="12">SUM(M28:M31)</f>
        <v>0</v>
      </c>
      <c r="U28" t="s">
        <v>45</v>
      </c>
      <c r="V28" s="4" t="str">
        <f>A28</f>
        <v>6</v>
      </c>
      <c r="W28" s="11">
        <f t="shared" ref="W28" si="13">$G$3</f>
        <v>0</v>
      </c>
      <c r="X28" s="4" t="str">
        <f>$J$2</f>
        <v>※数字は半角で入力をお願いします。</v>
      </c>
      <c r="Y28" s="8" t="str">
        <f>IF(B28="男",1,IF(B28="女",2,IF(B28="混合",3,"")))</f>
        <v/>
      </c>
      <c r="Z28" s="9">
        <f>C28</f>
        <v>0</v>
      </c>
      <c r="AA28" s="8" t="str">
        <f>IF(E28="ﾌﾘｰﾘﾚ-",6,IF(E28="ﾒﾄﾞﾚｰﾘﾚｰ",7,IF(E28="ﾋﾞｰﾄ板ﾘﾚｰ",7,"")))</f>
        <v/>
      </c>
      <c r="AB28" s="10" t="str">
        <f>IF(D28=25,"0025",IF(D28=50,"0050",IF(D28=100,"0100","")))</f>
        <v/>
      </c>
      <c r="AC28" s="5" t="str">
        <f t="shared" ref="AC28" si="14">AA28&amp;AB28</f>
        <v/>
      </c>
      <c r="AD28" s="5" t="str">
        <f>F28&amp;G28&amp;U28&amp;H28</f>
        <v>.</v>
      </c>
    </row>
    <row r="29" spans="1:30" ht="15.75" customHeight="1">
      <c r="A29" s="89"/>
      <c r="B29" s="68"/>
      <c r="C29" s="68"/>
      <c r="D29" s="68"/>
      <c r="E29" s="110"/>
      <c r="F29" s="68"/>
      <c r="G29" s="68"/>
      <c r="H29" s="68"/>
      <c r="I29" s="30"/>
      <c r="J29" s="129"/>
      <c r="K29" s="130"/>
      <c r="L29" s="13"/>
      <c r="M29" s="15"/>
      <c r="N29" s="132"/>
      <c r="U29" t="s">
        <v>45</v>
      </c>
      <c r="W29" s="11"/>
      <c r="X29" s="11"/>
      <c r="Y29" s="8"/>
      <c r="Z29" s="9"/>
      <c r="AA29" s="8"/>
      <c r="AB29" s="10"/>
    </row>
    <row r="30" spans="1:30" ht="15.75" customHeight="1">
      <c r="A30" s="89"/>
      <c r="B30" s="68"/>
      <c r="C30" s="68"/>
      <c r="D30" s="68"/>
      <c r="E30" s="110"/>
      <c r="F30" s="68"/>
      <c r="G30" s="68"/>
      <c r="H30" s="68"/>
      <c r="I30" s="30"/>
      <c r="J30" s="129"/>
      <c r="K30" s="130"/>
      <c r="L30" s="13"/>
      <c r="M30" s="15"/>
      <c r="N30" s="132"/>
      <c r="U30" t="s">
        <v>45</v>
      </c>
      <c r="AA30" s="8"/>
      <c r="AB30" s="10"/>
    </row>
    <row r="31" spans="1:30" ht="15.75" customHeight="1">
      <c r="A31" s="92"/>
      <c r="B31" s="69"/>
      <c r="C31" s="69"/>
      <c r="D31" s="69"/>
      <c r="E31" s="110"/>
      <c r="F31" s="69"/>
      <c r="G31" s="69"/>
      <c r="H31" s="69"/>
      <c r="I31" s="48"/>
      <c r="J31" s="127"/>
      <c r="K31" s="128"/>
      <c r="L31" s="18"/>
      <c r="M31" s="16"/>
      <c r="N31" s="133"/>
      <c r="U31" t="s">
        <v>45</v>
      </c>
      <c r="AB31" s="10"/>
    </row>
    <row r="32" spans="1:30" ht="15.75" customHeight="1">
      <c r="A32" s="88" t="s">
        <v>24</v>
      </c>
      <c r="B32" s="67"/>
      <c r="C32" s="67"/>
      <c r="D32" s="67"/>
      <c r="E32" s="110"/>
      <c r="F32" s="67"/>
      <c r="G32" s="67"/>
      <c r="H32" s="67"/>
      <c r="I32" s="3"/>
      <c r="J32" s="108"/>
      <c r="K32" s="109"/>
      <c r="L32" s="17"/>
      <c r="M32" s="14"/>
      <c r="N32" s="134">
        <f t="shared" ref="N32" si="15">SUM(M32:M35)</f>
        <v>0</v>
      </c>
      <c r="U32" t="s">
        <v>45</v>
      </c>
      <c r="V32" s="4" t="str">
        <f>A32</f>
        <v>7</v>
      </c>
      <c r="W32" s="11">
        <f t="shared" ref="W32" si="16">$G$3</f>
        <v>0</v>
      </c>
      <c r="X32" s="4" t="str">
        <f>$J$2</f>
        <v>※数字は半角で入力をお願いします。</v>
      </c>
      <c r="Y32" s="8" t="str">
        <f>IF(B32="男",1,IF(B32="女",2,IF(B32="混合",3,"")))</f>
        <v/>
      </c>
      <c r="Z32" s="9">
        <f>C32</f>
        <v>0</v>
      </c>
      <c r="AA32" s="8" t="str">
        <f>IF(E32="ﾌﾘｰﾘﾚ-",6,IF(E32="ﾒﾄﾞﾚｰﾘﾚｰ",7,IF(E32="ﾋﾞｰﾄ板ﾘﾚｰ",7,"")))</f>
        <v/>
      </c>
      <c r="AB32" s="10" t="str">
        <f>IF(D32=25,"0025",IF(D32=50,"0050",IF(D32=100,"0100","")))</f>
        <v/>
      </c>
      <c r="AC32" s="5" t="str">
        <f t="shared" ref="AC32" si="17">AA32&amp;AB32</f>
        <v/>
      </c>
      <c r="AD32" s="5" t="str">
        <f>F32&amp;G32&amp;U32&amp;H32</f>
        <v>.</v>
      </c>
    </row>
    <row r="33" spans="1:30" ht="15.75" customHeight="1">
      <c r="A33" s="89"/>
      <c r="B33" s="68"/>
      <c r="C33" s="68"/>
      <c r="D33" s="68"/>
      <c r="E33" s="110"/>
      <c r="F33" s="68"/>
      <c r="G33" s="68"/>
      <c r="H33" s="68"/>
      <c r="I33" s="30"/>
      <c r="J33" s="129"/>
      <c r="K33" s="130"/>
      <c r="L33" s="13"/>
      <c r="M33" s="15"/>
      <c r="N33" s="132"/>
      <c r="U33" t="s">
        <v>45</v>
      </c>
      <c r="W33" s="11"/>
      <c r="X33" s="11"/>
      <c r="Y33" s="8"/>
      <c r="Z33" s="9"/>
      <c r="AA33" s="8"/>
      <c r="AB33" s="10"/>
    </row>
    <row r="34" spans="1:30" ht="15.75" customHeight="1">
      <c r="A34" s="89"/>
      <c r="B34" s="68"/>
      <c r="C34" s="68"/>
      <c r="D34" s="68"/>
      <c r="E34" s="110"/>
      <c r="F34" s="68"/>
      <c r="G34" s="68"/>
      <c r="H34" s="68"/>
      <c r="I34" s="30"/>
      <c r="J34" s="129"/>
      <c r="K34" s="130"/>
      <c r="L34" s="13"/>
      <c r="M34" s="15"/>
      <c r="N34" s="132"/>
      <c r="U34" t="s">
        <v>45</v>
      </c>
      <c r="AA34" s="8"/>
      <c r="AB34" s="10"/>
    </row>
    <row r="35" spans="1:30" ht="15.75" customHeight="1" thickBot="1">
      <c r="A35" s="90"/>
      <c r="B35" s="70"/>
      <c r="C35" s="70"/>
      <c r="D35" s="70"/>
      <c r="E35" s="111"/>
      <c r="F35" s="70"/>
      <c r="G35" s="70"/>
      <c r="H35" s="70"/>
      <c r="I35" s="49"/>
      <c r="J35" s="135"/>
      <c r="K35" s="136"/>
      <c r="L35" s="40"/>
      <c r="M35" s="41"/>
      <c r="N35" s="122"/>
      <c r="U35" t="s">
        <v>45</v>
      </c>
      <c r="AB35" s="10"/>
    </row>
    <row r="36" spans="1:30" ht="15.75" customHeight="1">
      <c r="A36" s="93" t="s">
        <v>25</v>
      </c>
      <c r="B36" s="75"/>
      <c r="C36" s="75"/>
      <c r="D36" s="75"/>
      <c r="E36" s="114"/>
      <c r="F36" s="75"/>
      <c r="G36" s="75"/>
      <c r="H36" s="75"/>
      <c r="I36" s="24"/>
      <c r="J36" s="125"/>
      <c r="K36" s="126"/>
      <c r="L36" s="27"/>
      <c r="M36" s="39"/>
      <c r="N36" s="131">
        <f t="shared" ref="N36" si="18">SUM(M36:M39)</f>
        <v>0</v>
      </c>
      <c r="U36" t="s">
        <v>45</v>
      </c>
      <c r="V36" s="4" t="str">
        <f>A36</f>
        <v>8</v>
      </c>
      <c r="W36" s="11">
        <f t="shared" ref="W36" si="19">$G$3</f>
        <v>0</v>
      </c>
      <c r="X36" s="4" t="str">
        <f>$J$2</f>
        <v>※数字は半角で入力をお願いします。</v>
      </c>
      <c r="Y36" s="8" t="str">
        <f>IF(B36="男",1,IF(B36="女",2,IF(B36="混合",3,"")))</f>
        <v/>
      </c>
      <c r="Z36" s="9">
        <f>C36</f>
        <v>0</v>
      </c>
      <c r="AA36" s="8" t="str">
        <f>IF(E36="ﾌﾘｰﾘﾚ-",6,IF(E36="ﾒﾄﾞﾚｰﾘﾚｰ",7,IF(E36="ﾋﾞｰﾄ板ﾘﾚｰ",7,"")))</f>
        <v/>
      </c>
      <c r="AB36" s="10" t="str">
        <f>IF(D36=25,"0025",IF(D36=50,"0050",IF(D36=100,"0100","")))</f>
        <v/>
      </c>
      <c r="AC36" s="5" t="str">
        <f t="shared" ref="AC36" si="20">AA36&amp;AB36</f>
        <v/>
      </c>
      <c r="AD36" s="5" t="str">
        <f>F36&amp;G36&amp;U36&amp;H36</f>
        <v>.</v>
      </c>
    </row>
    <row r="37" spans="1:30" ht="15.75" customHeight="1">
      <c r="A37" s="89"/>
      <c r="B37" s="68"/>
      <c r="C37" s="68"/>
      <c r="D37" s="68"/>
      <c r="E37" s="110"/>
      <c r="F37" s="68"/>
      <c r="G37" s="68"/>
      <c r="H37" s="68"/>
      <c r="I37" s="30"/>
      <c r="J37" s="129"/>
      <c r="K37" s="130"/>
      <c r="L37" s="13"/>
      <c r="M37" s="15"/>
      <c r="N37" s="132"/>
      <c r="U37" t="s">
        <v>45</v>
      </c>
      <c r="W37" s="11"/>
      <c r="X37" s="11"/>
      <c r="Y37" s="8"/>
      <c r="Z37" s="9"/>
      <c r="AA37" s="8"/>
      <c r="AB37" s="10"/>
    </row>
    <row r="38" spans="1:30" ht="15.75" customHeight="1">
      <c r="A38" s="89"/>
      <c r="B38" s="68"/>
      <c r="C38" s="68"/>
      <c r="D38" s="68"/>
      <c r="E38" s="110"/>
      <c r="F38" s="68"/>
      <c r="G38" s="68"/>
      <c r="H38" s="68"/>
      <c r="I38" s="30"/>
      <c r="J38" s="129"/>
      <c r="K38" s="130"/>
      <c r="L38" s="13"/>
      <c r="M38" s="15"/>
      <c r="N38" s="132"/>
      <c r="U38" t="s">
        <v>45</v>
      </c>
      <c r="AA38" s="8"/>
      <c r="AB38" s="10"/>
    </row>
    <row r="39" spans="1:30" ht="15.75" customHeight="1">
      <c r="A39" s="92"/>
      <c r="B39" s="69"/>
      <c r="C39" s="69"/>
      <c r="D39" s="69"/>
      <c r="E39" s="110"/>
      <c r="F39" s="69"/>
      <c r="G39" s="69"/>
      <c r="H39" s="69"/>
      <c r="I39" s="48"/>
      <c r="J39" s="127"/>
      <c r="K39" s="128"/>
      <c r="L39" s="18"/>
      <c r="M39" s="16"/>
      <c r="N39" s="133"/>
      <c r="U39" t="s">
        <v>45</v>
      </c>
      <c r="AB39" s="10"/>
    </row>
    <row r="40" spans="1:30" ht="15.75" customHeight="1">
      <c r="A40" s="88" t="s">
        <v>26</v>
      </c>
      <c r="B40" s="67"/>
      <c r="C40" s="67"/>
      <c r="D40" s="67"/>
      <c r="E40" s="110"/>
      <c r="F40" s="67"/>
      <c r="G40" s="67"/>
      <c r="H40" s="67"/>
      <c r="I40" s="3"/>
      <c r="J40" s="108"/>
      <c r="K40" s="109"/>
      <c r="L40" s="17"/>
      <c r="M40" s="14"/>
      <c r="N40" s="134">
        <f t="shared" ref="N40" si="21">SUM(M40:M43)</f>
        <v>0</v>
      </c>
      <c r="U40" t="s">
        <v>45</v>
      </c>
      <c r="V40" s="4" t="str">
        <f>A40</f>
        <v>9</v>
      </c>
      <c r="W40" s="11">
        <f t="shared" ref="W40" si="22">$G$3</f>
        <v>0</v>
      </c>
      <c r="X40" s="4" t="str">
        <f>$J$2</f>
        <v>※数字は半角で入力をお願いします。</v>
      </c>
      <c r="Y40" s="8" t="str">
        <f>IF(B40="男",1,IF(B40="女",2,IF(B40="混合",3,"")))</f>
        <v/>
      </c>
      <c r="Z40" s="9">
        <f>C40</f>
        <v>0</v>
      </c>
      <c r="AA40" s="8" t="str">
        <f>IF(E40="ﾌﾘｰﾘﾚ-",6,IF(E40="ﾒﾄﾞﾚｰﾘﾚｰ",7,IF(E40="ﾋﾞｰﾄ板ﾘﾚｰ",7,"")))</f>
        <v/>
      </c>
      <c r="AB40" s="10" t="str">
        <f>IF(D40=25,"0025",IF(D40=50,"0050",IF(D40=100,"0100","")))</f>
        <v/>
      </c>
      <c r="AC40" s="5" t="str">
        <f t="shared" ref="AC40" si="23">AA40&amp;AB40</f>
        <v/>
      </c>
      <c r="AD40" s="5" t="str">
        <f>F40&amp;G40&amp;U40&amp;H40</f>
        <v>.</v>
      </c>
    </row>
    <row r="41" spans="1:30" ht="15.75" customHeight="1">
      <c r="A41" s="89"/>
      <c r="B41" s="68"/>
      <c r="C41" s="68"/>
      <c r="D41" s="68"/>
      <c r="E41" s="110"/>
      <c r="F41" s="68"/>
      <c r="G41" s="68"/>
      <c r="H41" s="68"/>
      <c r="I41" s="30"/>
      <c r="J41" s="129"/>
      <c r="K41" s="130"/>
      <c r="L41" s="13"/>
      <c r="M41" s="15"/>
      <c r="N41" s="132"/>
      <c r="U41" t="s">
        <v>45</v>
      </c>
      <c r="W41" s="11"/>
      <c r="X41" s="11"/>
      <c r="Y41" s="8"/>
      <c r="Z41" s="9"/>
      <c r="AA41" s="8"/>
      <c r="AB41" s="10"/>
    </row>
    <row r="42" spans="1:30" ht="15.75" customHeight="1">
      <c r="A42" s="89"/>
      <c r="B42" s="68"/>
      <c r="C42" s="68"/>
      <c r="D42" s="68"/>
      <c r="E42" s="110"/>
      <c r="F42" s="68"/>
      <c r="G42" s="68"/>
      <c r="H42" s="68"/>
      <c r="I42" s="30"/>
      <c r="J42" s="129"/>
      <c r="K42" s="130"/>
      <c r="L42" s="13"/>
      <c r="M42" s="15"/>
      <c r="N42" s="132"/>
      <c r="U42" t="s">
        <v>45</v>
      </c>
      <c r="AA42" s="8"/>
      <c r="AB42" s="10"/>
    </row>
    <row r="43" spans="1:30" ht="15.75" customHeight="1">
      <c r="A43" s="92"/>
      <c r="B43" s="69"/>
      <c r="C43" s="69"/>
      <c r="D43" s="69"/>
      <c r="E43" s="110"/>
      <c r="F43" s="69"/>
      <c r="G43" s="69"/>
      <c r="H43" s="69"/>
      <c r="I43" s="48"/>
      <c r="J43" s="127"/>
      <c r="K43" s="128"/>
      <c r="L43" s="18"/>
      <c r="M43" s="16"/>
      <c r="N43" s="133"/>
      <c r="U43" t="s">
        <v>45</v>
      </c>
      <c r="AB43" s="10"/>
    </row>
    <row r="44" spans="1:30" ht="15.75" customHeight="1">
      <c r="A44" s="88" t="s">
        <v>27</v>
      </c>
      <c r="B44" s="67"/>
      <c r="C44" s="67"/>
      <c r="D44" s="67"/>
      <c r="E44" s="110"/>
      <c r="F44" s="67"/>
      <c r="G44" s="67"/>
      <c r="H44" s="67"/>
      <c r="I44" s="3"/>
      <c r="J44" s="108"/>
      <c r="K44" s="109"/>
      <c r="L44" s="17"/>
      <c r="M44" s="14"/>
      <c r="N44" s="134">
        <f t="shared" ref="N44" si="24">SUM(M44:M47)</f>
        <v>0</v>
      </c>
      <c r="U44" t="s">
        <v>45</v>
      </c>
      <c r="V44" s="4" t="str">
        <f>A44</f>
        <v>10</v>
      </c>
      <c r="W44" s="11">
        <f t="shared" ref="W44" si="25">$G$3</f>
        <v>0</v>
      </c>
      <c r="X44" s="4" t="str">
        <f>$J$2</f>
        <v>※数字は半角で入力をお願いします。</v>
      </c>
      <c r="Y44" s="8" t="str">
        <f>IF(B44="男",1,IF(B44="女",2,IF(B44="混合",3,"")))</f>
        <v/>
      </c>
      <c r="Z44" s="9">
        <f>C44</f>
        <v>0</v>
      </c>
      <c r="AA44" s="8" t="str">
        <f>IF(E44="ﾌﾘｰﾘﾚ-",6,IF(E44="ﾒﾄﾞﾚｰﾘﾚｰ",7,IF(E44="ﾋﾞｰﾄ板ﾘﾚｰ",7,"")))</f>
        <v/>
      </c>
      <c r="AB44" s="10" t="str">
        <f>IF(D44=25,"0025",IF(D44=50,"0050",IF(D44=100,"0100","")))</f>
        <v/>
      </c>
      <c r="AC44" s="5" t="str">
        <f t="shared" ref="AC44" si="26">AA44&amp;AB44</f>
        <v/>
      </c>
      <c r="AD44" s="5" t="str">
        <f>F44&amp;G44&amp;U44&amp;H44</f>
        <v>.</v>
      </c>
    </row>
    <row r="45" spans="1:30" ht="15.75" customHeight="1">
      <c r="A45" s="89"/>
      <c r="B45" s="68"/>
      <c r="C45" s="68"/>
      <c r="D45" s="68"/>
      <c r="E45" s="110"/>
      <c r="F45" s="68"/>
      <c r="G45" s="68"/>
      <c r="H45" s="68"/>
      <c r="I45" s="30"/>
      <c r="J45" s="129"/>
      <c r="K45" s="130"/>
      <c r="L45" s="13"/>
      <c r="M45" s="15"/>
      <c r="N45" s="132"/>
      <c r="U45" t="s">
        <v>45</v>
      </c>
      <c r="W45" s="11"/>
      <c r="X45" s="11"/>
      <c r="Y45" s="8"/>
      <c r="Z45" s="9"/>
      <c r="AA45" s="8"/>
      <c r="AB45" s="10"/>
    </row>
    <row r="46" spans="1:30" ht="15.75" customHeight="1">
      <c r="A46" s="89"/>
      <c r="B46" s="68"/>
      <c r="C46" s="68"/>
      <c r="D46" s="68"/>
      <c r="E46" s="110"/>
      <c r="F46" s="68"/>
      <c r="G46" s="68"/>
      <c r="H46" s="68"/>
      <c r="I46" s="30"/>
      <c r="J46" s="129"/>
      <c r="K46" s="130"/>
      <c r="L46" s="13"/>
      <c r="M46" s="15"/>
      <c r="N46" s="132"/>
      <c r="U46" t="s">
        <v>45</v>
      </c>
      <c r="AA46" s="8"/>
      <c r="AB46" s="10"/>
    </row>
    <row r="47" spans="1:30" ht="15.75" customHeight="1">
      <c r="A47" s="92"/>
      <c r="B47" s="69"/>
      <c r="C47" s="69"/>
      <c r="D47" s="69"/>
      <c r="E47" s="110"/>
      <c r="F47" s="69"/>
      <c r="G47" s="69"/>
      <c r="H47" s="69"/>
      <c r="I47" s="48"/>
      <c r="J47" s="127"/>
      <c r="K47" s="128"/>
      <c r="L47" s="18"/>
      <c r="M47" s="16"/>
      <c r="N47" s="133"/>
      <c r="U47" t="s">
        <v>45</v>
      </c>
      <c r="AB47" s="10"/>
    </row>
    <row r="48" spans="1:30" ht="15.75" customHeight="1">
      <c r="A48" s="88" t="s">
        <v>28</v>
      </c>
      <c r="B48" s="67"/>
      <c r="C48" s="67"/>
      <c r="D48" s="67"/>
      <c r="E48" s="110"/>
      <c r="F48" s="67"/>
      <c r="G48" s="67"/>
      <c r="H48" s="67"/>
      <c r="I48" s="3"/>
      <c r="J48" s="108"/>
      <c r="K48" s="109"/>
      <c r="L48" s="17"/>
      <c r="M48" s="14"/>
      <c r="N48" s="134">
        <f t="shared" ref="N48" si="27">SUM(M48:M51)</f>
        <v>0</v>
      </c>
      <c r="U48" t="s">
        <v>45</v>
      </c>
      <c r="V48" s="4" t="str">
        <f>A48</f>
        <v>11</v>
      </c>
      <c r="W48" s="11">
        <f t="shared" ref="W48" si="28">$G$3</f>
        <v>0</v>
      </c>
      <c r="X48" s="4" t="str">
        <f>$J$2</f>
        <v>※数字は半角で入力をお願いします。</v>
      </c>
      <c r="Y48" s="8" t="str">
        <f>IF(B48="男",1,IF(B48="女",2,IF(B48="混合",3,"")))</f>
        <v/>
      </c>
      <c r="Z48" s="9">
        <f>C48</f>
        <v>0</v>
      </c>
      <c r="AA48" s="8" t="str">
        <f>IF(E48="ﾌﾘｰﾘﾚ-",6,IF(E48="ﾒﾄﾞﾚｰﾘﾚｰ",7,IF(E48="ﾋﾞｰﾄ板ﾘﾚｰ",7,"")))</f>
        <v/>
      </c>
      <c r="AB48" s="10" t="str">
        <f>IF(D48=25,"0025",IF(D48=50,"0050",IF(D48=100,"0100","")))</f>
        <v/>
      </c>
      <c r="AC48" s="5" t="str">
        <f t="shared" ref="AC48" si="29">AA48&amp;AB48</f>
        <v/>
      </c>
      <c r="AD48" s="5" t="str">
        <f>F48&amp;G48&amp;U48&amp;H48</f>
        <v>.</v>
      </c>
    </row>
    <row r="49" spans="1:30" ht="15.75" customHeight="1">
      <c r="A49" s="89"/>
      <c r="B49" s="68"/>
      <c r="C49" s="68"/>
      <c r="D49" s="68"/>
      <c r="E49" s="110"/>
      <c r="F49" s="68"/>
      <c r="G49" s="68"/>
      <c r="H49" s="68"/>
      <c r="I49" s="30"/>
      <c r="J49" s="129"/>
      <c r="K49" s="130"/>
      <c r="L49" s="13"/>
      <c r="M49" s="15"/>
      <c r="N49" s="132"/>
      <c r="U49" t="s">
        <v>45</v>
      </c>
      <c r="W49" s="11"/>
      <c r="X49" s="11"/>
      <c r="Y49" s="8"/>
      <c r="Z49" s="9"/>
      <c r="AA49" s="8"/>
      <c r="AB49" s="10"/>
    </row>
    <row r="50" spans="1:30" ht="15.75" customHeight="1">
      <c r="A50" s="89"/>
      <c r="B50" s="68"/>
      <c r="C50" s="68"/>
      <c r="D50" s="68"/>
      <c r="E50" s="110"/>
      <c r="F50" s="68"/>
      <c r="G50" s="68"/>
      <c r="H50" s="68"/>
      <c r="I50" s="30"/>
      <c r="J50" s="129"/>
      <c r="K50" s="130"/>
      <c r="L50" s="13"/>
      <c r="M50" s="15"/>
      <c r="N50" s="132"/>
      <c r="U50" t="s">
        <v>45</v>
      </c>
      <c r="AA50" s="8"/>
      <c r="AB50" s="10"/>
    </row>
    <row r="51" spans="1:30" ht="15.75" customHeight="1">
      <c r="A51" s="92"/>
      <c r="B51" s="69"/>
      <c r="C51" s="69"/>
      <c r="D51" s="69"/>
      <c r="E51" s="110"/>
      <c r="F51" s="69"/>
      <c r="G51" s="69"/>
      <c r="H51" s="69"/>
      <c r="I51" s="48"/>
      <c r="J51" s="127"/>
      <c r="K51" s="128"/>
      <c r="L51" s="18"/>
      <c r="M51" s="16"/>
      <c r="N51" s="133"/>
      <c r="U51" t="s">
        <v>45</v>
      </c>
      <c r="AB51" s="10"/>
    </row>
    <row r="52" spans="1:30" ht="15.75" customHeight="1">
      <c r="A52" s="88" t="s">
        <v>29</v>
      </c>
      <c r="B52" s="67"/>
      <c r="C52" s="67"/>
      <c r="D52" s="67"/>
      <c r="E52" s="110"/>
      <c r="F52" s="67"/>
      <c r="G52" s="67"/>
      <c r="H52" s="67"/>
      <c r="I52" s="3"/>
      <c r="J52" s="108"/>
      <c r="K52" s="109"/>
      <c r="L52" s="17"/>
      <c r="M52" s="14"/>
      <c r="N52" s="134">
        <f t="shared" ref="N52" si="30">SUM(M52:M55)</f>
        <v>0</v>
      </c>
      <c r="U52" t="s">
        <v>45</v>
      </c>
      <c r="V52" s="4" t="str">
        <f>A52</f>
        <v>12</v>
      </c>
      <c r="W52" s="11">
        <f t="shared" ref="W52" si="31">$G$3</f>
        <v>0</v>
      </c>
      <c r="X52" s="4" t="str">
        <f>$J$2</f>
        <v>※数字は半角で入力をお願いします。</v>
      </c>
      <c r="Y52" s="8" t="str">
        <f>IF(B52="男",1,IF(B52="女",2,IF(B52="混合",3,"")))</f>
        <v/>
      </c>
      <c r="Z52" s="9">
        <f>C52</f>
        <v>0</v>
      </c>
      <c r="AA52" s="8" t="str">
        <f>IF(E52="ﾌﾘｰﾘﾚ-",6,IF(E52="ﾒﾄﾞﾚｰﾘﾚｰ",7,IF(E52="ﾋﾞｰﾄ板ﾘﾚｰ",7,"")))</f>
        <v/>
      </c>
      <c r="AB52" s="10" t="str">
        <f>IF(D52=25,"0025",IF(D52=50,"0050",IF(D52=100,"0100","")))</f>
        <v/>
      </c>
      <c r="AC52" s="5" t="str">
        <f t="shared" ref="AC52" si="32">AA52&amp;AB52</f>
        <v/>
      </c>
      <c r="AD52" s="5" t="str">
        <f>F52&amp;G52&amp;U52&amp;H52</f>
        <v>.</v>
      </c>
    </row>
    <row r="53" spans="1:30" ht="15.75" customHeight="1">
      <c r="A53" s="89"/>
      <c r="B53" s="68"/>
      <c r="C53" s="68"/>
      <c r="D53" s="68"/>
      <c r="E53" s="110"/>
      <c r="F53" s="68"/>
      <c r="G53" s="68"/>
      <c r="H53" s="68"/>
      <c r="I53" s="30"/>
      <c r="J53" s="129"/>
      <c r="K53" s="130"/>
      <c r="L53" s="13"/>
      <c r="M53" s="15"/>
      <c r="N53" s="132"/>
      <c r="U53" t="s">
        <v>45</v>
      </c>
      <c r="W53" s="11"/>
      <c r="X53" s="11"/>
      <c r="Y53" s="8"/>
      <c r="Z53" s="9"/>
      <c r="AA53" s="8"/>
      <c r="AB53" s="10"/>
    </row>
    <row r="54" spans="1:30" ht="15.75" customHeight="1">
      <c r="A54" s="89"/>
      <c r="B54" s="68"/>
      <c r="C54" s="68"/>
      <c r="D54" s="68"/>
      <c r="E54" s="110"/>
      <c r="F54" s="68"/>
      <c r="G54" s="68"/>
      <c r="H54" s="68"/>
      <c r="I54" s="30"/>
      <c r="J54" s="129"/>
      <c r="K54" s="130"/>
      <c r="L54" s="13"/>
      <c r="M54" s="15"/>
      <c r="N54" s="132"/>
      <c r="U54" t="s">
        <v>45</v>
      </c>
      <c r="AA54" s="8"/>
      <c r="AB54" s="10"/>
    </row>
    <row r="55" spans="1:30" ht="15.75" customHeight="1">
      <c r="A55" s="92"/>
      <c r="B55" s="69"/>
      <c r="C55" s="69"/>
      <c r="D55" s="69"/>
      <c r="E55" s="110"/>
      <c r="F55" s="69"/>
      <c r="G55" s="69"/>
      <c r="H55" s="69"/>
      <c r="I55" s="48"/>
      <c r="J55" s="127"/>
      <c r="K55" s="128"/>
      <c r="L55" s="18"/>
      <c r="M55" s="16"/>
      <c r="N55" s="133"/>
      <c r="U55" t="s">
        <v>45</v>
      </c>
      <c r="AB55" s="10"/>
    </row>
    <row r="56" spans="1:30" ht="15.75" customHeight="1">
      <c r="A56" s="88" t="s">
        <v>30</v>
      </c>
      <c r="B56" s="67"/>
      <c r="C56" s="67"/>
      <c r="D56" s="67"/>
      <c r="E56" s="110"/>
      <c r="F56" s="67"/>
      <c r="G56" s="67"/>
      <c r="H56" s="67"/>
      <c r="I56" s="3"/>
      <c r="J56" s="108"/>
      <c r="K56" s="109"/>
      <c r="L56" s="17"/>
      <c r="M56" s="14"/>
      <c r="N56" s="134">
        <f t="shared" ref="N56" si="33">SUM(M56:M59)</f>
        <v>0</v>
      </c>
      <c r="U56" t="s">
        <v>45</v>
      </c>
      <c r="V56" s="4" t="str">
        <f>A56</f>
        <v>13</v>
      </c>
      <c r="W56" s="11">
        <f t="shared" ref="W56" si="34">$G$3</f>
        <v>0</v>
      </c>
      <c r="X56" s="4" t="str">
        <f>$J$2</f>
        <v>※数字は半角で入力をお願いします。</v>
      </c>
      <c r="Y56" s="8" t="str">
        <f>IF(B56="男",1,IF(B56="女",2,IF(B56="混合",3,"")))</f>
        <v/>
      </c>
      <c r="Z56" s="9">
        <f>C56</f>
        <v>0</v>
      </c>
      <c r="AA56" s="8" t="str">
        <f>IF(E56="ﾌﾘｰﾘﾚ-",6,IF(E56="ﾒﾄﾞﾚｰﾘﾚｰ",7,IF(E56="ﾋﾞｰﾄ板ﾘﾚｰ",7,"")))</f>
        <v/>
      </c>
      <c r="AB56" s="10" t="str">
        <f>IF(D56=25,"0025",IF(D56=50,"0050",IF(D56=100,"0100","")))</f>
        <v/>
      </c>
      <c r="AC56" s="5" t="str">
        <f t="shared" ref="AC56" si="35">AA56&amp;AB56</f>
        <v/>
      </c>
      <c r="AD56" s="5" t="str">
        <f>F56&amp;G56&amp;U56&amp;H56</f>
        <v>.</v>
      </c>
    </row>
    <row r="57" spans="1:30" ht="15.75" customHeight="1">
      <c r="A57" s="89"/>
      <c r="B57" s="68"/>
      <c r="C57" s="68"/>
      <c r="D57" s="68"/>
      <c r="E57" s="110"/>
      <c r="F57" s="68"/>
      <c r="G57" s="68"/>
      <c r="H57" s="68"/>
      <c r="I57" s="30"/>
      <c r="J57" s="129"/>
      <c r="K57" s="130"/>
      <c r="L57" s="13"/>
      <c r="M57" s="15"/>
      <c r="N57" s="132"/>
      <c r="U57" t="s">
        <v>45</v>
      </c>
      <c r="W57" s="11"/>
      <c r="X57" s="11"/>
      <c r="Y57" s="8"/>
      <c r="Z57" s="9"/>
      <c r="AA57" s="8"/>
      <c r="AB57" s="10"/>
    </row>
    <row r="58" spans="1:30" ht="15.75" customHeight="1">
      <c r="A58" s="89"/>
      <c r="B58" s="68"/>
      <c r="C58" s="68"/>
      <c r="D58" s="68"/>
      <c r="E58" s="110"/>
      <c r="F58" s="68"/>
      <c r="G58" s="68"/>
      <c r="H58" s="68"/>
      <c r="I58" s="30"/>
      <c r="J58" s="129"/>
      <c r="K58" s="130"/>
      <c r="L58" s="13"/>
      <c r="M58" s="15"/>
      <c r="N58" s="132"/>
      <c r="U58" t="s">
        <v>45</v>
      </c>
      <c r="AA58" s="8"/>
      <c r="AB58" s="10"/>
    </row>
    <row r="59" spans="1:30" ht="15.75" customHeight="1">
      <c r="A59" s="92"/>
      <c r="B59" s="69"/>
      <c r="C59" s="69"/>
      <c r="D59" s="69"/>
      <c r="E59" s="110"/>
      <c r="F59" s="69"/>
      <c r="G59" s="69"/>
      <c r="H59" s="69"/>
      <c r="I59" s="48"/>
      <c r="J59" s="127"/>
      <c r="K59" s="128"/>
      <c r="L59" s="18"/>
      <c r="M59" s="16"/>
      <c r="N59" s="133"/>
      <c r="U59" t="s">
        <v>45</v>
      </c>
      <c r="AB59" s="10"/>
    </row>
    <row r="60" spans="1:30" ht="15.75" customHeight="1">
      <c r="A60" s="88" t="s">
        <v>31</v>
      </c>
      <c r="B60" s="67"/>
      <c r="C60" s="67"/>
      <c r="D60" s="67"/>
      <c r="E60" s="110"/>
      <c r="F60" s="67"/>
      <c r="G60" s="67"/>
      <c r="H60" s="67"/>
      <c r="I60" s="3"/>
      <c r="J60" s="108"/>
      <c r="K60" s="109"/>
      <c r="L60" s="17"/>
      <c r="M60" s="14"/>
      <c r="N60" s="134">
        <f t="shared" ref="N60" si="36">SUM(M60:M63)</f>
        <v>0</v>
      </c>
      <c r="U60" t="s">
        <v>45</v>
      </c>
      <c r="V60" s="4" t="str">
        <f>A60</f>
        <v>14</v>
      </c>
      <c r="W60" s="11">
        <f t="shared" ref="W60" si="37">$G$3</f>
        <v>0</v>
      </c>
      <c r="X60" s="4" t="str">
        <f>$J$2</f>
        <v>※数字は半角で入力をお願いします。</v>
      </c>
      <c r="Y60" s="8" t="str">
        <f>IF(B60="男",1,IF(B60="女",2,IF(B60="混合",3,"")))</f>
        <v/>
      </c>
      <c r="Z60" s="9">
        <f>C60</f>
        <v>0</v>
      </c>
      <c r="AA60" s="8" t="str">
        <f>IF(E60="ﾌﾘｰﾘﾚ-",6,IF(E60="ﾒﾄﾞﾚｰﾘﾚｰ",7,IF(E60="ﾋﾞｰﾄ板ﾘﾚｰ",7,"")))</f>
        <v/>
      </c>
      <c r="AB60" s="10" t="str">
        <f>IF(D60=25,"0025",IF(D60=50,"0050",IF(D60=100,"0100","")))</f>
        <v/>
      </c>
      <c r="AC60" s="5" t="str">
        <f t="shared" ref="AC60" si="38">AA60&amp;AB60</f>
        <v/>
      </c>
      <c r="AD60" s="5" t="str">
        <f>F60&amp;G60&amp;U60&amp;H60</f>
        <v>.</v>
      </c>
    </row>
    <row r="61" spans="1:30" ht="15.75" customHeight="1">
      <c r="A61" s="89"/>
      <c r="B61" s="68"/>
      <c r="C61" s="68"/>
      <c r="D61" s="68"/>
      <c r="E61" s="110"/>
      <c r="F61" s="68"/>
      <c r="G61" s="68"/>
      <c r="H61" s="68"/>
      <c r="I61" s="30"/>
      <c r="J61" s="129"/>
      <c r="K61" s="130"/>
      <c r="L61" s="13"/>
      <c r="M61" s="15"/>
      <c r="N61" s="132"/>
      <c r="U61" t="s">
        <v>45</v>
      </c>
      <c r="W61" s="11"/>
      <c r="X61" s="11"/>
      <c r="Y61" s="8"/>
      <c r="Z61" s="9"/>
      <c r="AA61" s="8"/>
      <c r="AB61" s="10"/>
    </row>
    <row r="62" spans="1:30" ht="15.75" customHeight="1">
      <c r="A62" s="89"/>
      <c r="B62" s="68"/>
      <c r="C62" s="68"/>
      <c r="D62" s="68"/>
      <c r="E62" s="110"/>
      <c r="F62" s="68"/>
      <c r="G62" s="68"/>
      <c r="H62" s="68"/>
      <c r="I62" s="30"/>
      <c r="J62" s="129"/>
      <c r="K62" s="130"/>
      <c r="L62" s="13"/>
      <c r="M62" s="15"/>
      <c r="N62" s="132"/>
      <c r="U62" t="s">
        <v>45</v>
      </c>
      <c r="AA62" s="8"/>
      <c r="AB62" s="10"/>
    </row>
    <row r="63" spans="1:30" ht="15.75" customHeight="1">
      <c r="A63" s="92"/>
      <c r="B63" s="69"/>
      <c r="C63" s="69"/>
      <c r="D63" s="69"/>
      <c r="E63" s="110"/>
      <c r="F63" s="69"/>
      <c r="G63" s="69"/>
      <c r="H63" s="69"/>
      <c r="I63" s="48"/>
      <c r="J63" s="127"/>
      <c r="K63" s="128"/>
      <c r="L63" s="18"/>
      <c r="M63" s="16"/>
      <c r="N63" s="133"/>
      <c r="U63" t="s">
        <v>45</v>
      </c>
      <c r="AB63" s="10"/>
    </row>
    <row r="64" spans="1:30" ht="15.75" customHeight="1">
      <c r="A64" s="88" t="s">
        <v>32</v>
      </c>
      <c r="B64" s="67"/>
      <c r="C64" s="67"/>
      <c r="D64" s="67"/>
      <c r="E64" s="110"/>
      <c r="F64" s="67"/>
      <c r="G64" s="67"/>
      <c r="H64" s="67"/>
      <c r="I64" s="3"/>
      <c r="J64" s="108"/>
      <c r="K64" s="109"/>
      <c r="L64" s="17"/>
      <c r="M64" s="14"/>
      <c r="N64" s="134">
        <f t="shared" ref="N64" si="39">SUM(M64:M67)</f>
        <v>0</v>
      </c>
      <c r="U64" t="s">
        <v>45</v>
      </c>
      <c r="V64" s="4" t="str">
        <f>A64</f>
        <v>15</v>
      </c>
      <c r="W64" s="11">
        <f t="shared" ref="W64" si="40">$G$3</f>
        <v>0</v>
      </c>
      <c r="X64" s="4" t="str">
        <f>$J$2</f>
        <v>※数字は半角で入力をお願いします。</v>
      </c>
      <c r="Y64" s="8" t="str">
        <f>IF(B64="男",1,IF(B64="女",2,IF(B64="混合",3,"")))</f>
        <v/>
      </c>
      <c r="Z64" s="9">
        <f>C64</f>
        <v>0</v>
      </c>
      <c r="AA64" s="8" t="str">
        <f>IF(E64="ﾌﾘｰﾘﾚ-",6,IF(E64="ﾒﾄﾞﾚｰﾘﾚｰ",7,IF(E64="ﾋﾞｰﾄ板ﾘﾚｰ",7,"")))</f>
        <v/>
      </c>
      <c r="AB64" s="10" t="str">
        <f>IF(D64=25,"0025",IF(D64=50,"0050",IF(D64=100,"0100","")))</f>
        <v/>
      </c>
      <c r="AC64" s="5" t="str">
        <f t="shared" ref="AC64" si="41">AA64&amp;AB64</f>
        <v/>
      </c>
      <c r="AD64" s="5" t="str">
        <f>F64&amp;G64&amp;U64&amp;H64</f>
        <v>.</v>
      </c>
    </row>
    <row r="65" spans="1:30" ht="15.75" customHeight="1">
      <c r="A65" s="89"/>
      <c r="B65" s="68"/>
      <c r="C65" s="68"/>
      <c r="D65" s="68"/>
      <c r="E65" s="110"/>
      <c r="F65" s="68"/>
      <c r="G65" s="68"/>
      <c r="H65" s="68"/>
      <c r="I65" s="30"/>
      <c r="J65" s="129"/>
      <c r="K65" s="130"/>
      <c r="L65" s="13"/>
      <c r="M65" s="15"/>
      <c r="N65" s="132"/>
      <c r="U65" t="s">
        <v>45</v>
      </c>
      <c r="W65" s="11"/>
      <c r="X65" s="11"/>
      <c r="Y65" s="8"/>
      <c r="Z65" s="9"/>
      <c r="AA65" s="8"/>
      <c r="AB65" s="10"/>
    </row>
    <row r="66" spans="1:30" ht="15.75" customHeight="1">
      <c r="A66" s="89"/>
      <c r="B66" s="68"/>
      <c r="C66" s="68"/>
      <c r="D66" s="68"/>
      <c r="E66" s="110"/>
      <c r="F66" s="68"/>
      <c r="G66" s="68"/>
      <c r="H66" s="68"/>
      <c r="I66" s="30"/>
      <c r="J66" s="129"/>
      <c r="K66" s="130"/>
      <c r="L66" s="13"/>
      <c r="M66" s="15"/>
      <c r="N66" s="132"/>
      <c r="U66" t="s">
        <v>45</v>
      </c>
      <c r="AA66" s="8"/>
      <c r="AB66" s="10"/>
    </row>
    <row r="67" spans="1:30" ht="15.75" customHeight="1">
      <c r="A67" s="92"/>
      <c r="B67" s="69"/>
      <c r="C67" s="69"/>
      <c r="D67" s="69"/>
      <c r="E67" s="110"/>
      <c r="F67" s="69"/>
      <c r="G67" s="69"/>
      <c r="H67" s="69"/>
      <c r="I67" s="48"/>
      <c r="J67" s="127"/>
      <c r="K67" s="128"/>
      <c r="L67" s="18"/>
      <c r="M67" s="16"/>
      <c r="N67" s="133"/>
      <c r="U67" t="s">
        <v>45</v>
      </c>
      <c r="AB67" s="10"/>
    </row>
    <row r="68" spans="1:30" ht="15.75" customHeight="1">
      <c r="A68" s="88" t="s">
        <v>33</v>
      </c>
      <c r="B68" s="67"/>
      <c r="C68" s="67"/>
      <c r="D68" s="67"/>
      <c r="E68" s="110"/>
      <c r="F68" s="67"/>
      <c r="G68" s="67"/>
      <c r="H68" s="67"/>
      <c r="I68" s="3"/>
      <c r="J68" s="108"/>
      <c r="K68" s="109"/>
      <c r="L68" s="17"/>
      <c r="M68" s="14"/>
      <c r="N68" s="134">
        <f t="shared" ref="N68" si="42">SUM(M68:M71)</f>
        <v>0</v>
      </c>
      <c r="U68" t="s">
        <v>45</v>
      </c>
      <c r="V68" s="4" t="str">
        <f>A68</f>
        <v>16</v>
      </c>
      <c r="W68" s="11">
        <f t="shared" ref="W68" si="43">$G$3</f>
        <v>0</v>
      </c>
      <c r="X68" s="4" t="str">
        <f>$J$2</f>
        <v>※数字は半角で入力をお願いします。</v>
      </c>
      <c r="Y68" s="8" t="str">
        <f>IF(B68="男",1,IF(B68="女",2,IF(B68="混合",3,"")))</f>
        <v/>
      </c>
      <c r="Z68" s="9">
        <f>C68</f>
        <v>0</v>
      </c>
      <c r="AA68" s="8" t="str">
        <f>IF(E68="ﾌﾘｰﾘﾚ-",6,IF(E68="ﾒﾄﾞﾚｰﾘﾚｰ",7,IF(E68="ﾋﾞｰﾄ板ﾘﾚｰ",7,"")))</f>
        <v/>
      </c>
      <c r="AB68" s="10" t="str">
        <f>IF(D68=25,"0025",IF(D68=50,"0050",IF(D68=100,"0100","")))</f>
        <v/>
      </c>
      <c r="AC68" s="5" t="str">
        <f t="shared" ref="AC68" si="44">AA68&amp;AB68</f>
        <v/>
      </c>
      <c r="AD68" s="5" t="str">
        <f>F68&amp;G68&amp;U68&amp;H68</f>
        <v>.</v>
      </c>
    </row>
    <row r="69" spans="1:30" ht="15.75" customHeight="1">
      <c r="A69" s="89"/>
      <c r="B69" s="68"/>
      <c r="C69" s="68"/>
      <c r="D69" s="68"/>
      <c r="E69" s="110"/>
      <c r="F69" s="68"/>
      <c r="G69" s="68"/>
      <c r="H69" s="68"/>
      <c r="I69" s="30"/>
      <c r="J69" s="129"/>
      <c r="K69" s="130"/>
      <c r="L69" s="13"/>
      <c r="M69" s="15"/>
      <c r="N69" s="132"/>
      <c r="U69" t="s">
        <v>45</v>
      </c>
      <c r="W69" s="11"/>
      <c r="X69" s="11"/>
      <c r="Y69" s="8"/>
      <c r="Z69" s="9"/>
      <c r="AA69" s="8"/>
      <c r="AB69" s="10"/>
    </row>
    <row r="70" spans="1:30" ht="15.75" customHeight="1">
      <c r="A70" s="89"/>
      <c r="B70" s="68"/>
      <c r="C70" s="68"/>
      <c r="D70" s="68"/>
      <c r="E70" s="110"/>
      <c r="F70" s="68"/>
      <c r="G70" s="68"/>
      <c r="H70" s="68"/>
      <c r="I70" s="30"/>
      <c r="J70" s="129"/>
      <c r="K70" s="130"/>
      <c r="L70" s="13"/>
      <c r="M70" s="15"/>
      <c r="N70" s="132"/>
      <c r="U70" t="s">
        <v>45</v>
      </c>
      <c r="AA70" s="8"/>
      <c r="AB70" s="10"/>
    </row>
    <row r="71" spans="1:30" ht="15.75" customHeight="1" thickBot="1">
      <c r="A71" s="90"/>
      <c r="B71" s="70"/>
      <c r="C71" s="70"/>
      <c r="D71" s="70"/>
      <c r="E71" s="111"/>
      <c r="F71" s="70"/>
      <c r="G71" s="70"/>
      <c r="H71" s="70"/>
      <c r="I71" s="49"/>
      <c r="J71" s="135"/>
      <c r="K71" s="136"/>
      <c r="L71" s="40"/>
      <c r="M71" s="41"/>
      <c r="N71" s="122"/>
      <c r="U71" t="s">
        <v>45</v>
      </c>
      <c r="AB71" s="10"/>
    </row>
    <row r="72" spans="1:30" ht="15.75" customHeight="1">
      <c r="A72" s="89" t="s">
        <v>34</v>
      </c>
      <c r="B72" s="68"/>
      <c r="C72" s="68"/>
      <c r="D72" s="68"/>
      <c r="E72" s="69"/>
      <c r="F72" s="68"/>
      <c r="G72" s="68"/>
      <c r="H72" s="68"/>
      <c r="I72" s="47"/>
      <c r="J72" s="108"/>
      <c r="K72" s="109"/>
      <c r="L72" s="17"/>
      <c r="M72" s="14"/>
      <c r="N72" s="137">
        <f t="shared" ref="N72" si="45">SUM(M72:M75)</f>
        <v>0</v>
      </c>
      <c r="U72" t="s">
        <v>45</v>
      </c>
      <c r="V72" s="4" t="str">
        <f>A72</f>
        <v>17</v>
      </c>
      <c r="W72" s="11">
        <f t="shared" ref="W72" si="46">$G$3</f>
        <v>0</v>
      </c>
      <c r="X72" s="4" t="str">
        <f>$J$2</f>
        <v>※数字は半角で入力をお願いします。</v>
      </c>
      <c r="Y72" s="8" t="str">
        <f>IF(B72="男",1,IF(B72="女",2,IF(B72="混合",3,"")))</f>
        <v/>
      </c>
      <c r="Z72" s="9">
        <f>C72</f>
        <v>0</v>
      </c>
      <c r="AA72" s="8" t="str">
        <f>IF(E72="ﾌﾘｰﾘﾚ-",6,IF(E72="ﾒﾄﾞﾚｰﾘﾚｰ",7,IF(E72="ﾋﾞｰﾄ板ﾘﾚｰ",7,"")))</f>
        <v/>
      </c>
      <c r="AB72" s="10" t="str">
        <f>IF(D72=25,"0025",IF(D72=50,"0050",IF(D72=100,"0100","")))</f>
        <v/>
      </c>
      <c r="AC72" s="5" t="str">
        <f t="shared" ref="AC72" si="47">AA72&amp;AB72</f>
        <v/>
      </c>
      <c r="AD72" s="5" t="str">
        <f>F72&amp;G72&amp;U72&amp;H72</f>
        <v>.</v>
      </c>
    </row>
    <row r="73" spans="1:30" ht="15.75" customHeight="1">
      <c r="A73" s="89"/>
      <c r="B73" s="68"/>
      <c r="C73" s="68"/>
      <c r="D73" s="68"/>
      <c r="E73" s="110"/>
      <c r="F73" s="68"/>
      <c r="G73" s="68"/>
      <c r="H73" s="68"/>
      <c r="I73" s="30"/>
      <c r="J73" s="129"/>
      <c r="K73" s="130"/>
      <c r="L73" s="13"/>
      <c r="M73" s="15"/>
      <c r="N73" s="132"/>
      <c r="U73" t="s">
        <v>45</v>
      </c>
      <c r="W73" s="11"/>
      <c r="X73" s="11"/>
      <c r="Y73" s="8"/>
      <c r="Z73" s="9"/>
      <c r="AA73" s="8"/>
      <c r="AB73" s="10"/>
    </row>
    <row r="74" spans="1:30" ht="15.75" customHeight="1">
      <c r="A74" s="89"/>
      <c r="B74" s="68"/>
      <c r="C74" s="68"/>
      <c r="D74" s="68"/>
      <c r="E74" s="110"/>
      <c r="F74" s="68"/>
      <c r="G74" s="68"/>
      <c r="H74" s="68"/>
      <c r="I74" s="30"/>
      <c r="J74" s="129"/>
      <c r="K74" s="130"/>
      <c r="L74" s="13"/>
      <c r="M74" s="15"/>
      <c r="N74" s="132"/>
      <c r="U74" t="s">
        <v>45</v>
      </c>
      <c r="AA74" s="8"/>
      <c r="AB74" s="10"/>
    </row>
    <row r="75" spans="1:30" ht="15.75" customHeight="1">
      <c r="A75" s="92"/>
      <c r="B75" s="69"/>
      <c r="C75" s="69"/>
      <c r="D75" s="69"/>
      <c r="E75" s="110"/>
      <c r="F75" s="69"/>
      <c r="G75" s="69"/>
      <c r="H75" s="69"/>
      <c r="I75" s="48"/>
      <c r="J75" s="127"/>
      <c r="K75" s="128"/>
      <c r="L75" s="18"/>
      <c r="M75" s="16"/>
      <c r="N75" s="133"/>
      <c r="U75" t="s">
        <v>45</v>
      </c>
      <c r="AB75" s="10"/>
    </row>
    <row r="76" spans="1:30" ht="15.75" customHeight="1">
      <c r="A76" s="88" t="s">
        <v>35</v>
      </c>
      <c r="B76" s="67"/>
      <c r="C76" s="67"/>
      <c r="D76" s="67"/>
      <c r="E76" s="110"/>
      <c r="F76" s="67"/>
      <c r="G76" s="67"/>
      <c r="H76" s="67"/>
      <c r="I76" s="3"/>
      <c r="J76" s="108"/>
      <c r="K76" s="109"/>
      <c r="L76" s="17"/>
      <c r="M76" s="14"/>
      <c r="N76" s="134">
        <f t="shared" ref="N76" si="48">SUM(M76:M79)</f>
        <v>0</v>
      </c>
      <c r="U76" t="s">
        <v>45</v>
      </c>
      <c r="V76" s="4" t="str">
        <f>A76</f>
        <v>18</v>
      </c>
      <c r="W76" s="11">
        <f t="shared" ref="W76" si="49">$G$3</f>
        <v>0</v>
      </c>
      <c r="X76" s="4" t="str">
        <f>$J$2</f>
        <v>※数字は半角で入力をお願いします。</v>
      </c>
      <c r="Y76" s="8" t="str">
        <f>IF(B76="男",1,IF(B76="女",2,IF(B76="混合",3,"")))</f>
        <v/>
      </c>
      <c r="Z76" s="9">
        <f>C76</f>
        <v>0</v>
      </c>
      <c r="AA76" s="8" t="str">
        <f>IF(E76="ﾌﾘｰﾘﾚ-",6,IF(E76="ﾒﾄﾞﾚｰﾘﾚｰ",7,IF(E76="ﾋﾞｰﾄ板ﾘﾚｰ",7,"")))</f>
        <v/>
      </c>
      <c r="AB76" s="10" t="str">
        <f>IF(D76=25,"0025",IF(D76=50,"0050",IF(D76=100,"0100","")))</f>
        <v/>
      </c>
      <c r="AC76" s="5" t="str">
        <f t="shared" ref="AC76" si="50">AA76&amp;AB76</f>
        <v/>
      </c>
      <c r="AD76" s="5" t="str">
        <f>F76&amp;G76&amp;U76&amp;H76</f>
        <v>.</v>
      </c>
    </row>
    <row r="77" spans="1:30" ht="15.75" customHeight="1">
      <c r="A77" s="89"/>
      <c r="B77" s="68"/>
      <c r="C77" s="68"/>
      <c r="D77" s="68"/>
      <c r="E77" s="110"/>
      <c r="F77" s="68"/>
      <c r="G77" s="68"/>
      <c r="H77" s="68"/>
      <c r="I77" s="30"/>
      <c r="J77" s="129"/>
      <c r="K77" s="130"/>
      <c r="L77" s="13"/>
      <c r="M77" s="15"/>
      <c r="N77" s="132"/>
      <c r="U77" t="s">
        <v>45</v>
      </c>
      <c r="W77" s="11"/>
      <c r="X77" s="11"/>
      <c r="Y77" s="8"/>
      <c r="Z77" s="9"/>
      <c r="AA77" s="8"/>
      <c r="AB77" s="10"/>
    </row>
    <row r="78" spans="1:30" ht="15.75" customHeight="1">
      <c r="A78" s="89"/>
      <c r="B78" s="68"/>
      <c r="C78" s="68"/>
      <c r="D78" s="68"/>
      <c r="E78" s="110"/>
      <c r="F78" s="68"/>
      <c r="G78" s="68"/>
      <c r="H78" s="68"/>
      <c r="I78" s="30"/>
      <c r="J78" s="129"/>
      <c r="K78" s="130"/>
      <c r="L78" s="13"/>
      <c r="M78" s="15"/>
      <c r="N78" s="132"/>
      <c r="U78" t="s">
        <v>45</v>
      </c>
      <c r="AA78" s="8"/>
      <c r="AB78" s="10"/>
    </row>
    <row r="79" spans="1:30" ht="15.75" customHeight="1">
      <c r="A79" s="92"/>
      <c r="B79" s="69"/>
      <c r="C79" s="69"/>
      <c r="D79" s="69"/>
      <c r="E79" s="110"/>
      <c r="F79" s="69"/>
      <c r="G79" s="69"/>
      <c r="H79" s="69"/>
      <c r="I79" s="48"/>
      <c r="J79" s="127"/>
      <c r="K79" s="128"/>
      <c r="L79" s="18"/>
      <c r="M79" s="16"/>
      <c r="N79" s="133"/>
      <c r="U79" t="s">
        <v>45</v>
      </c>
      <c r="AB79" s="10"/>
    </row>
    <row r="80" spans="1:30" ht="15.75" customHeight="1">
      <c r="A80" s="88" t="s">
        <v>36</v>
      </c>
      <c r="B80" s="67"/>
      <c r="C80" s="67"/>
      <c r="D80" s="67"/>
      <c r="E80" s="110"/>
      <c r="F80" s="67"/>
      <c r="G80" s="67"/>
      <c r="H80" s="67"/>
      <c r="I80" s="3"/>
      <c r="J80" s="108"/>
      <c r="K80" s="109"/>
      <c r="L80" s="17"/>
      <c r="M80" s="14"/>
      <c r="N80" s="134">
        <f t="shared" ref="N80" si="51">SUM(M80:M83)</f>
        <v>0</v>
      </c>
      <c r="U80" t="s">
        <v>45</v>
      </c>
      <c r="V80" s="4" t="str">
        <f>A80</f>
        <v>19</v>
      </c>
      <c r="W80" s="11">
        <f t="shared" ref="W80" si="52">$G$3</f>
        <v>0</v>
      </c>
      <c r="X80" s="4" t="str">
        <f>$J$2</f>
        <v>※数字は半角で入力をお願いします。</v>
      </c>
      <c r="Y80" s="8" t="str">
        <f>IF(B80="男",1,IF(B80="女",2,IF(B80="混合",3,"")))</f>
        <v/>
      </c>
      <c r="Z80" s="9">
        <f>C80</f>
        <v>0</v>
      </c>
      <c r="AA80" s="8" t="str">
        <f>IF(E80="ﾌﾘｰﾘﾚ-",6,IF(E80="ﾒﾄﾞﾚｰﾘﾚｰ",7,IF(E80="ﾋﾞｰﾄ板ﾘﾚｰ",7,"")))</f>
        <v/>
      </c>
      <c r="AB80" s="10" t="str">
        <f>IF(D80=25,"0025",IF(D80=50,"0050",IF(D80=100,"0100","")))</f>
        <v/>
      </c>
      <c r="AC80" s="5" t="str">
        <f t="shared" ref="AC80" si="53">AA80&amp;AB80</f>
        <v/>
      </c>
      <c r="AD80" s="5" t="str">
        <f>F80&amp;G80&amp;U80&amp;H80</f>
        <v>.</v>
      </c>
    </row>
    <row r="81" spans="1:30" ht="15.75" customHeight="1">
      <c r="A81" s="89"/>
      <c r="B81" s="68"/>
      <c r="C81" s="68"/>
      <c r="D81" s="68"/>
      <c r="E81" s="110"/>
      <c r="F81" s="68"/>
      <c r="G81" s="68"/>
      <c r="H81" s="68"/>
      <c r="I81" s="30"/>
      <c r="J81" s="129"/>
      <c r="K81" s="130"/>
      <c r="L81" s="13"/>
      <c r="M81" s="15"/>
      <c r="N81" s="132"/>
      <c r="U81" t="s">
        <v>45</v>
      </c>
      <c r="W81" s="11"/>
      <c r="X81" s="11"/>
      <c r="Y81" s="8"/>
      <c r="Z81" s="9"/>
      <c r="AA81" s="8"/>
      <c r="AB81" s="10"/>
    </row>
    <row r="82" spans="1:30" ht="15.75" customHeight="1">
      <c r="A82" s="89"/>
      <c r="B82" s="68"/>
      <c r="C82" s="68"/>
      <c r="D82" s="68"/>
      <c r="E82" s="110"/>
      <c r="F82" s="68"/>
      <c r="G82" s="68"/>
      <c r="H82" s="68"/>
      <c r="I82" s="30"/>
      <c r="J82" s="129"/>
      <c r="K82" s="130"/>
      <c r="L82" s="13"/>
      <c r="M82" s="15"/>
      <c r="N82" s="132"/>
      <c r="U82" t="s">
        <v>45</v>
      </c>
      <c r="AA82" s="8"/>
      <c r="AB82" s="10"/>
    </row>
    <row r="83" spans="1:30" ht="15.75" customHeight="1">
      <c r="A83" s="92"/>
      <c r="B83" s="69"/>
      <c r="C83" s="69"/>
      <c r="D83" s="69"/>
      <c r="E83" s="110"/>
      <c r="F83" s="69"/>
      <c r="G83" s="69"/>
      <c r="H83" s="69"/>
      <c r="I83" s="48"/>
      <c r="J83" s="127"/>
      <c r="K83" s="128"/>
      <c r="L83" s="18"/>
      <c r="M83" s="16"/>
      <c r="N83" s="133"/>
      <c r="U83" t="s">
        <v>45</v>
      </c>
      <c r="AB83" s="10"/>
    </row>
    <row r="84" spans="1:30" ht="15.75" customHeight="1">
      <c r="A84" s="88" t="s">
        <v>37</v>
      </c>
      <c r="B84" s="67"/>
      <c r="C84" s="67"/>
      <c r="D84" s="67"/>
      <c r="E84" s="110"/>
      <c r="F84" s="67"/>
      <c r="G84" s="67"/>
      <c r="H84" s="67"/>
      <c r="I84" s="3"/>
      <c r="J84" s="108"/>
      <c r="K84" s="109"/>
      <c r="L84" s="17"/>
      <c r="M84" s="14"/>
      <c r="N84" s="134">
        <f t="shared" ref="N84" si="54">SUM(M84:M87)</f>
        <v>0</v>
      </c>
      <c r="U84" t="s">
        <v>45</v>
      </c>
      <c r="V84" s="4" t="str">
        <f>A84</f>
        <v>20</v>
      </c>
      <c r="W84" s="11">
        <f t="shared" ref="W84" si="55">$G$3</f>
        <v>0</v>
      </c>
      <c r="X84" s="4" t="str">
        <f>$J$2</f>
        <v>※数字は半角で入力をお願いします。</v>
      </c>
      <c r="Y84" s="8" t="str">
        <f>IF(B84="男",1,IF(B84="女",2,IF(B84="混合",3,"")))</f>
        <v/>
      </c>
      <c r="Z84" s="9">
        <f>C84</f>
        <v>0</v>
      </c>
      <c r="AA84" s="8" t="str">
        <f>IF(E84="ﾌﾘｰﾘﾚ-",6,IF(E84="ﾒﾄﾞﾚｰﾘﾚｰ",7,IF(E84="ﾋﾞｰﾄ板ﾘﾚｰ",7,"")))</f>
        <v/>
      </c>
      <c r="AB84" s="10" t="str">
        <f>IF(D84=25,"0025",IF(D84=50,"0050",IF(D84=100,"0100","")))</f>
        <v/>
      </c>
      <c r="AC84" s="5" t="str">
        <f t="shared" ref="AC84" si="56">AA84&amp;AB84</f>
        <v/>
      </c>
      <c r="AD84" s="5" t="str">
        <f>F84&amp;G84&amp;U84&amp;H84</f>
        <v>.</v>
      </c>
    </row>
    <row r="85" spans="1:30" ht="15.75" customHeight="1">
      <c r="A85" s="89"/>
      <c r="B85" s="68"/>
      <c r="C85" s="68"/>
      <c r="D85" s="68"/>
      <c r="E85" s="110"/>
      <c r="F85" s="68"/>
      <c r="G85" s="68"/>
      <c r="H85" s="68"/>
      <c r="I85" s="30"/>
      <c r="J85" s="129"/>
      <c r="K85" s="130"/>
      <c r="L85" s="13"/>
      <c r="M85" s="15"/>
      <c r="N85" s="132"/>
      <c r="U85" t="s">
        <v>45</v>
      </c>
      <c r="W85" s="11"/>
      <c r="X85" s="11"/>
      <c r="Y85" s="8"/>
      <c r="Z85" s="9"/>
      <c r="AA85" s="8"/>
      <c r="AB85" s="10"/>
    </row>
    <row r="86" spans="1:30" ht="15.75" customHeight="1">
      <c r="A86" s="89"/>
      <c r="B86" s="68"/>
      <c r="C86" s="68"/>
      <c r="D86" s="68"/>
      <c r="E86" s="110"/>
      <c r="F86" s="68"/>
      <c r="G86" s="68"/>
      <c r="H86" s="68"/>
      <c r="I86" s="30"/>
      <c r="J86" s="129"/>
      <c r="K86" s="130"/>
      <c r="L86" s="13"/>
      <c r="M86" s="15"/>
      <c r="N86" s="132"/>
      <c r="U86" t="s">
        <v>45</v>
      </c>
      <c r="AA86" s="8"/>
      <c r="AB86" s="10"/>
    </row>
    <row r="87" spans="1:30" ht="15.75" customHeight="1">
      <c r="A87" s="92"/>
      <c r="B87" s="69"/>
      <c r="C87" s="69"/>
      <c r="D87" s="69"/>
      <c r="E87" s="110"/>
      <c r="F87" s="69"/>
      <c r="G87" s="69"/>
      <c r="H87" s="69"/>
      <c r="I87" s="48"/>
      <c r="J87" s="127"/>
      <c r="K87" s="128"/>
      <c r="L87" s="18"/>
      <c r="M87" s="16"/>
      <c r="N87" s="133"/>
      <c r="U87" t="s">
        <v>45</v>
      </c>
      <c r="AB87" s="10"/>
    </row>
    <row r="88" spans="1:30" ht="15.75" customHeight="1">
      <c r="A88" s="88" t="s">
        <v>38</v>
      </c>
      <c r="B88" s="67"/>
      <c r="C88" s="67"/>
      <c r="D88" s="67"/>
      <c r="E88" s="110"/>
      <c r="F88" s="67"/>
      <c r="G88" s="67"/>
      <c r="H88" s="67"/>
      <c r="I88" s="3"/>
      <c r="J88" s="108"/>
      <c r="K88" s="109"/>
      <c r="L88" s="17"/>
      <c r="M88" s="14"/>
      <c r="N88" s="134">
        <f t="shared" ref="N88" si="57">SUM(M88:M91)</f>
        <v>0</v>
      </c>
      <c r="U88" t="s">
        <v>45</v>
      </c>
      <c r="V88" s="4" t="str">
        <f>A88</f>
        <v>21</v>
      </c>
      <c r="W88" s="11">
        <f t="shared" ref="W88" si="58">$G$3</f>
        <v>0</v>
      </c>
      <c r="X88" s="4" t="str">
        <f>$J$2</f>
        <v>※数字は半角で入力をお願いします。</v>
      </c>
      <c r="Y88" s="8" t="str">
        <f>IF(B88="男",1,IF(B88="女",2,IF(B88="混合",3,"")))</f>
        <v/>
      </c>
      <c r="Z88" s="9">
        <f>C88</f>
        <v>0</v>
      </c>
      <c r="AA88" s="8" t="str">
        <f>IF(E88="ﾌﾘｰﾘﾚ-",6,IF(E88="ﾒﾄﾞﾚｰﾘﾚｰ",7,IF(E88="ﾋﾞｰﾄ板ﾘﾚｰ",7,"")))</f>
        <v/>
      </c>
      <c r="AB88" s="10" t="str">
        <f>IF(D88=25,"0025",IF(D88=50,"0050",IF(D88=100,"0100","")))</f>
        <v/>
      </c>
      <c r="AC88" s="5" t="str">
        <f t="shared" ref="AC88" si="59">AA88&amp;AB88</f>
        <v/>
      </c>
      <c r="AD88" s="5" t="str">
        <f>F88&amp;G88&amp;U88&amp;H88</f>
        <v>.</v>
      </c>
    </row>
    <row r="89" spans="1:30" ht="15.75" customHeight="1">
      <c r="A89" s="89"/>
      <c r="B89" s="68"/>
      <c r="C89" s="68"/>
      <c r="D89" s="68"/>
      <c r="E89" s="110"/>
      <c r="F89" s="68"/>
      <c r="G89" s="68"/>
      <c r="H89" s="68"/>
      <c r="I89" s="30"/>
      <c r="J89" s="129"/>
      <c r="K89" s="130"/>
      <c r="L89" s="13"/>
      <c r="M89" s="15"/>
      <c r="N89" s="132"/>
      <c r="U89" t="s">
        <v>45</v>
      </c>
      <c r="W89" s="11"/>
      <c r="X89" s="11"/>
      <c r="Y89" s="8"/>
      <c r="Z89" s="9"/>
      <c r="AA89" s="8"/>
      <c r="AB89" s="10"/>
    </row>
    <row r="90" spans="1:30" ht="15.75" customHeight="1">
      <c r="A90" s="89"/>
      <c r="B90" s="68"/>
      <c r="C90" s="68"/>
      <c r="D90" s="68"/>
      <c r="E90" s="110"/>
      <c r="F90" s="68"/>
      <c r="G90" s="68"/>
      <c r="H90" s="68"/>
      <c r="I90" s="30"/>
      <c r="J90" s="129"/>
      <c r="K90" s="130"/>
      <c r="L90" s="13"/>
      <c r="M90" s="15"/>
      <c r="N90" s="132"/>
      <c r="U90" t="s">
        <v>45</v>
      </c>
      <c r="AA90" s="8"/>
      <c r="AB90" s="10"/>
    </row>
    <row r="91" spans="1:30" ht="15.75" customHeight="1">
      <c r="A91" s="92"/>
      <c r="B91" s="69"/>
      <c r="C91" s="69"/>
      <c r="D91" s="69"/>
      <c r="E91" s="110"/>
      <c r="F91" s="69"/>
      <c r="G91" s="69"/>
      <c r="H91" s="69"/>
      <c r="I91" s="48"/>
      <c r="J91" s="127"/>
      <c r="K91" s="128"/>
      <c r="L91" s="18"/>
      <c r="M91" s="16"/>
      <c r="N91" s="133"/>
      <c r="U91" t="s">
        <v>45</v>
      </c>
      <c r="AB91" s="10"/>
    </row>
    <row r="92" spans="1:30" ht="15.75" customHeight="1">
      <c r="A92" s="88" t="s">
        <v>39</v>
      </c>
      <c r="B92" s="67"/>
      <c r="C92" s="67"/>
      <c r="D92" s="67"/>
      <c r="E92" s="110"/>
      <c r="F92" s="67"/>
      <c r="G92" s="67"/>
      <c r="H92" s="67"/>
      <c r="I92" s="3"/>
      <c r="J92" s="108"/>
      <c r="K92" s="109"/>
      <c r="L92" s="17"/>
      <c r="M92" s="14"/>
      <c r="N92" s="134">
        <f t="shared" ref="N92" si="60">SUM(M92:M95)</f>
        <v>0</v>
      </c>
      <c r="U92" t="s">
        <v>45</v>
      </c>
      <c r="V92" s="4" t="str">
        <f>A92</f>
        <v>22</v>
      </c>
      <c r="W92" s="11">
        <f t="shared" ref="W92" si="61">$G$3</f>
        <v>0</v>
      </c>
      <c r="X92" s="4" t="str">
        <f>$J$2</f>
        <v>※数字は半角で入力をお願いします。</v>
      </c>
      <c r="Y92" s="8" t="str">
        <f>IF(B92="男",1,IF(B92="女",2,IF(B92="混合",3,"")))</f>
        <v/>
      </c>
      <c r="Z92" s="9">
        <f>C92</f>
        <v>0</v>
      </c>
      <c r="AA92" s="8" t="str">
        <f>IF(E92="ﾌﾘｰﾘﾚ-",6,IF(E92="ﾒﾄﾞﾚｰﾘﾚｰ",7,IF(E92="ﾋﾞｰﾄ板ﾘﾚｰ",7,"")))</f>
        <v/>
      </c>
      <c r="AB92" s="10" t="str">
        <f>IF(D92=25,"0025",IF(D92=50,"0050",IF(D92=100,"0100","")))</f>
        <v/>
      </c>
      <c r="AC92" s="5" t="str">
        <f t="shared" ref="AC92" si="62">AA92&amp;AB92</f>
        <v/>
      </c>
      <c r="AD92" s="5" t="str">
        <f>F92&amp;G92&amp;U92&amp;H92</f>
        <v>.</v>
      </c>
    </row>
    <row r="93" spans="1:30" ht="15.75" customHeight="1">
      <c r="A93" s="89"/>
      <c r="B93" s="68"/>
      <c r="C93" s="68"/>
      <c r="D93" s="68"/>
      <c r="E93" s="110"/>
      <c r="F93" s="68"/>
      <c r="G93" s="68"/>
      <c r="H93" s="68"/>
      <c r="I93" s="30"/>
      <c r="J93" s="129"/>
      <c r="K93" s="130"/>
      <c r="L93" s="13"/>
      <c r="M93" s="15"/>
      <c r="N93" s="132"/>
      <c r="U93" t="s">
        <v>45</v>
      </c>
      <c r="W93" s="11"/>
      <c r="X93" s="11"/>
      <c r="Y93" s="8"/>
      <c r="Z93" s="9"/>
      <c r="AA93" s="8"/>
      <c r="AB93" s="10"/>
    </row>
    <row r="94" spans="1:30" ht="15.75" customHeight="1">
      <c r="A94" s="89"/>
      <c r="B94" s="68"/>
      <c r="C94" s="68"/>
      <c r="D94" s="68"/>
      <c r="E94" s="110"/>
      <c r="F94" s="68"/>
      <c r="G94" s="68"/>
      <c r="H94" s="68"/>
      <c r="I94" s="30"/>
      <c r="J94" s="129"/>
      <c r="K94" s="130"/>
      <c r="L94" s="13"/>
      <c r="M94" s="15"/>
      <c r="N94" s="132"/>
      <c r="U94" t="s">
        <v>45</v>
      </c>
      <c r="AA94" s="8"/>
      <c r="AB94" s="10"/>
    </row>
    <row r="95" spans="1:30" ht="15.75" customHeight="1">
      <c r="A95" s="92"/>
      <c r="B95" s="69"/>
      <c r="C95" s="69"/>
      <c r="D95" s="69"/>
      <c r="E95" s="110"/>
      <c r="F95" s="69"/>
      <c r="G95" s="69"/>
      <c r="H95" s="69"/>
      <c r="I95" s="48"/>
      <c r="J95" s="127"/>
      <c r="K95" s="128"/>
      <c r="L95" s="18"/>
      <c r="M95" s="16"/>
      <c r="N95" s="133"/>
      <c r="U95" t="s">
        <v>45</v>
      </c>
      <c r="AB95" s="10"/>
    </row>
    <row r="96" spans="1:30" ht="15.75" customHeight="1">
      <c r="A96" s="88" t="s">
        <v>40</v>
      </c>
      <c r="B96" s="67"/>
      <c r="C96" s="67"/>
      <c r="D96" s="67"/>
      <c r="E96" s="110"/>
      <c r="F96" s="67"/>
      <c r="G96" s="67"/>
      <c r="H96" s="67"/>
      <c r="I96" s="3"/>
      <c r="J96" s="108"/>
      <c r="K96" s="109"/>
      <c r="L96" s="17"/>
      <c r="M96" s="14"/>
      <c r="N96" s="134">
        <f t="shared" ref="N96" si="63">SUM(M96:M99)</f>
        <v>0</v>
      </c>
      <c r="U96" t="s">
        <v>45</v>
      </c>
      <c r="V96" s="4" t="str">
        <f>A96</f>
        <v>23</v>
      </c>
      <c r="W96" s="11">
        <f t="shared" ref="W96" si="64">$G$3</f>
        <v>0</v>
      </c>
      <c r="X96" s="4" t="str">
        <f>$J$2</f>
        <v>※数字は半角で入力をお願いします。</v>
      </c>
      <c r="Y96" s="8" t="str">
        <f>IF(B96="男",1,IF(B96="女",2,IF(B96="混合",3,"")))</f>
        <v/>
      </c>
      <c r="Z96" s="9">
        <f>C96</f>
        <v>0</v>
      </c>
      <c r="AA96" s="8" t="str">
        <f>IF(E96="ﾌﾘｰﾘﾚ-",6,IF(E96="ﾒﾄﾞﾚｰﾘﾚｰ",7,IF(E96="ﾋﾞｰﾄ板ﾘﾚｰ",7,"")))</f>
        <v/>
      </c>
      <c r="AB96" s="10" t="str">
        <f>IF(D96=25,"0025",IF(D96=50,"0050",IF(D96=100,"0100","")))</f>
        <v/>
      </c>
      <c r="AC96" s="5" t="str">
        <f t="shared" ref="AC96" si="65">AA96&amp;AB96</f>
        <v/>
      </c>
      <c r="AD96" s="5" t="str">
        <f>F96&amp;G96&amp;U96&amp;H96</f>
        <v>.</v>
      </c>
    </row>
    <row r="97" spans="1:30" ht="15.75" customHeight="1">
      <c r="A97" s="89"/>
      <c r="B97" s="68"/>
      <c r="C97" s="68"/>
      <c r="D97" s="68"/>
      <c r="E97" s="110"/>
      <c r="F97" s="68"/>
      <c r="G97" s="68"/>
      <c r="H97" s="68"/>
      <c r="I97" s="30"/>
      <c r="J97" s="129"/>
      <c r="K97" s="130"/>
      <c r="L97" s="13"/>
      <c r="M97" s="15"/>
      <c r="N97" s="132"/>
      <c r="U97" t="s">
        <v>45</v>
      </c>
      <c r="W97" s="11"/>
      <c r="X97" s="11"/>
      <c r="Y97" s="8"/>
      <c r="Z97" s="9"/>
      <c r="AA97" s="8"/>
      <c r="AB97" s="10"/>
    </row>
    <row r="98" spans="1:30" ht="15.75" customHeight="1">
      <c r="A98" s="89"/>
      <c r="B98" s="68"/>
      <c r="C98" s="68"/>
      <c r="D98" s="68"/>
      <c r="E98" s="110"/>
      <c r="F98" s="68"/>
      <c r="G98" s="68"/>
      <c r="H98" s="68"/>
      <c r="I98" s="30"/>
      <c r="J98" s="129"/>
      <c r="K98" s="130"/>
      <c r="L98" s="13"/>
      <c r="M98" s="15"/>
      <c r="N98" s="132"/>
      <c r="U98" t="s">
        <v>45</v>
      </c>
      <c r="AA98" s="8"/>
      <c r="AB98" s="10"/>
    </row>
    <row r="99" spans="1:30" ht="15.75" customHeight="1">
      <c r="A99" s="92"/>
      <c r="B99" s="69"/>
      <c r="C99" s="69"/>
      <c r="D99" s="69"/>
      <c r="E99" s="110"/>
      <c r="F99" s="69"/>
      <c r="G99" s="69"/>
      <c r="H99" s="69"/>
      <c r="I99" s="48"/>
      <c r="J99" s="127"/>
      <c r="K99" s="128"/>
      <c r="L99" s="18"/>
      <c r="M99" s="16"/>
      <c r="N99" s="133"/>
      <c r="AB99" s="10"/>
    </row>
    <row r="100" spans="1:30" ht="15.75" customHeight="1">
      <c r="A100" s="88" t="s">
        <v>41</v>
      </c>
      <c r="B100" s="67"/>
      <c r="C100" s="67"/>
      <c r="D100" s="67"/>
      <c r="E100" s="110"/>
      <c r="F100" s="67"/>
      <c r="G100" s="67"/>
      <c r="H100" s="67"/>
      <c r="I100" s="3"/>
      <c r="J100" s="108"/>
      <c r="K100" s="109"/>
      <c r="L100" s="17"/>
      <c r="M100" s="14"/>
      <c r="N100" s="134">
        <f t="shared" ref="N100" si="66">SUM(M100:M103)</f>
        <v>0</v>
      </c>
      <c r="V100" s="4" t="str">
        <f>A100</f>
        <v>24</v>
      </c>
      <c r="W100" s="11">
        <f t="shared" ref="W100" si="67">$G$3</f>
        <v>0</v>
      </c>
      <c r="X100" s="4" t="str">
        <f>$J$2</f>
        <v>※数字は半角で入力をお願いします。</v>
      </c>
      <c r="Y100" s="8" t="str">
        <f>IF(B100="男",1,IF(B100="女",2,IF(B100="混合",3,"")))</f>
        <v/>
      </c>
      <c r="Z100" s="9">
        <f>C100</f>
        <v>0</v>
      </c>
      <c r="AA100" s="8" t="str">
        <f>IF(E100="ﾌﾘｰﾘﾚ-",6,IF(E100="ﾒﾄﾞﾚｰﾘﾚｰ",7,IF(E100="ﾋﾞｰﾄ板ﾘﾚｰ",7,"")))</f>
        <v/>
      </c>
      <c r="AB100" s="10" t="str">
        <f>IF(D100=25,"0025",IF(D100=50,"0050",IF(D100=100,"0100","")))</f>
        <v/>
      </c>
      <c r="AC100" s="5" t="str">
        <f t="shared" ref="AC100" si="68">AA100&amp;AB100</f>
        <v/>
      </c>
      <c r="AD100" s="5" t="str">
        <f>F100&amp;G100&amp;U100&amp;H100</f>
        <v/>
      </c>
    </row>
    <row r="101" spans="1:30" ht="15.75" customHeight="1">
      <c r="A101" s="89"/>
      <c r="B101" s="68"/>
      <c r="C101" s="68"/>
      <c r="D101" s="68"/>
      <c r="E101" s="110"/>
      <c r="F101" s="68"/>
      <c r="G101" s="68"/>
      <c r="H101" s="68"/>
      <c r="I101" s="30"/>
      <c r="J101" s="129"/>
      <c r="K101" s="130"/>
      <c r="L101" s="13"/>
      <c r="M101" s="15"/>
      <c r="N101" s="132"/>
      <c r="W101" s="11"/>
      <c r="X101" s="11"/>
      <c r="Y101" s="8"/>
      <c r="Z101" s="9"/>
      <c r="AA101" s="8"/>
      <c r="AB101" s="10"/>
    </row>
    <row r="102" spans="1:30" ht="15.75" customHeight="1">
      <c r="A102" s="89"/>
      <c r="B102" s="68"/>
      <c r="C102" s="68"/>
      <c r="D102" s="68"/>
      <c r="E102" s="110"/>
      <c r="F102" s="68"/>
      <c r="G102" s="68"/>
      <c r="H102" s="68"/>
      <c r="I102" s="30"/>
      <c r="J102" s="129"/>
      <c r="K102" s="130"/>
      <c r="L102" s="13"/>
      <c r="M102" s="15"/>
      <c r="N102" s="132"/>
      <c r="AA102" s="8"/>
      <c r="AB102" s="10"/>
    </row>
    <row r="103" spans="1:30" ht="15.75" customHeight="1">
      <c r="A103" s="92"/>
      <c r="B103" s="69"/>
      <c r="C103" s="69"/>
      <c r="D103" s="69"/>
      <c r="E103" s="110"/>
      <c r="F103" s="69"/>
      <c r="G103" s="69"/>
      <c r="H103" s="69"/>
      <c r="I103" s="48"/>
      <c r="J103" s="127"/>
      <c r="K103" s="128"/>
      <c r="L103" s="18"/>
      <c r="M103" s="16"/>
      <c r="N103" s="133"/>
      <c r="AB103" s="10"/>
    </row>
    <row r="104" spans="1:30" ht="15.75" customHeight="1">
      <c r="A104" s="88" t="s">
        <v>42</v>
      </c>
      <c r="B104" s="67"/>
      <c r="C104" s="67"/>
      <c r="D104" s="67"/>
      <c r="E104" s="110"/>
      <c r="F104" s="67"/>
      <c r="G104" s="67"/>
      <c r="H104" s="67"/>
      <c r="I104" s="3"/>
      <c r="J104" s="108"/>
      <c r="K104" s="109"/>
      <c r="L104" s="17"/>
      <c r="M104" s="14"/>
      <c r="N104" s="134">
        <f t="shared" ref="N104" si="69">SUM(M104:M107)</f>
        <v>0</v>
      </c>
      <c r="V104" s="4" t="str">
        <f>A104</f>
        <v>25</v>
      </c>
      <c r="W104" s="11">
        <f t="shared" ref="W104" si="70">$G$3</f>
        <v>0</v>
      </c>
      <c r="X104" s="4" t="str">
        <f>$J$2</f>
        <v>※数字は半角で入力をお願いします。</v>
      </c>
      <c r="Y104" s="8" t="str">
        <f>IF(B104="男",1,IF(B104="女",2,IF(B104="混合",3,"")))</f>
        <v/>
      </c>
      <c r="Z104" s="9">
        <f>C104</f>
        <v>0</v>
      </c>
      <c r="AA104" s="8" t="str">
        <f>IF(E104="ﾌﾘｰﾘﾚ-",6,IF(E104="ﾒﾄﾞﾚｰﾘﾚｰ",7,IF(E104="ﾋﾞｰﾄ板ﾘﾚｰ",7,"")))</f>
        <v/>
      </c>
      <c r="AB104" s="10" t="str">
        <f>IF(D104=25,"0025",IF(D104=50,"0050",IF(D104=100,"0100","")))</f>
        <v/>
      </c>
      <c r="AC104" s="5" t="str">
        <f t="shared" ref="AC104" si="71">AA104&amp;AB104</f>
        <v/>
      </c>
      <c r="AD104" s="5" t="str">
        <f>F104&amp;G104&amp;U104&amp;H104</f>
        <v/>
      </c>
    </row>
    <row r="105" spans="1:30" ht="15.75" customHeight="1">
      <c r="A105" s="89"/>
      <c r="B105" s="68"/>
      <c r="C105" s="68"/>
      <c r="D105" s="68"/>
      <c r="E105" s="110"/>
      <c r="F105" s="68"/>
      <c r="G105" s="68"/>
      <c r="H105" s="68"/>
      <c r="I105" s="30"/>
      <c r="J105" s="129"/>
      <c r="K105" s="130"/>
      <c r="L105" s="13"/>
      <c r="M105" s="15"/>
      <c r="N105" s="132"/>
      <c r="W105" s="11"/>
      <c r="X105" s="11"/>
      <c r="Y105" s="8"/>
      <c r="Z105" s="9"/>
      <c r="AA105" s="8"/>
      <c r="AB105" s="10"/>
    </row>
    <row r="106" spans="1:30" ht="15.75" customHeight="1">
      <c r="A106" s="89"/>
      <c r="B106" s="68"/>
      <c r="C106" s="68"/>
      <c r="D106" s="68"/>
      <c r="E106" s="110"/>
      <c r="F106" s="68"/>
      <c r="G106" s="68"/>
      <c r="H106" s="68"/>
      <c r="I106" s="30"/>
      <c r="J106" s="129"/>
      <c r="K106" s="130"/>
      <c r="L106" s="13"/>
      <c r="M106" s="15"/>
      <c r="N106" s="132"/>
      <c r="AA106" s="8"/>
      <c r="AB106" s="10"/>
    </row>
    <row r="107" spans="1:30" ht="15.75" customHeight="1" thickBot="1">
      <c r="A107" s="90"/>
      <c r="B107" s="70"/>
      <c r="C107" s="70"/>
      <c r="D107" s="70"/>
      <c r="E107" s="111"/>
      <c r="F107" s="70"/>
      <c r="G107" s="70"/>
      <c r="H107" s="70"/>
      <c r="I107" s="49"/>
      <c r="J107" s="135"/>
      <c r="K107" s="136"/>
      <c r="L107" s="40"/>
      <c r="M107" s="41"/>
      <c r="N107" s="122"/>
      <c r="AB107" s="10"/>
    </row>
    <row r="108" spans="1:30" ht="15.75" customHeight="1">
      <c r="A108" s="89" t="s">
        <v>97</v>
      </c>
      <c r="B108" s="68"/>
      <c r="C108" s="68"/>
      <c r="D108" s="68"/>
      <c r="E108" s="69"/>
      <c r="F108" s="68"/>
      <c r="G108" s="68"/>
      <c r="H108" s="68"/>
      <c r="I108" s="47"/>
      <c r="J108" s="108"/>
      <c r="K108" s="109"/>
      <c r="L108" s="17"/>
      <c r="M108" s="14"/>
      <c r="N108" s="137">
        <f t="shared" ref="N108" si="72">SUM(M108:M111)</f>
        <v>0</v>
      </c>
      <c r="V108" s="4" t="str">
        <f>A108</f>
        <v>26</v>
      </c>
      <c r="W108" s="11">
        <f t="shared" ref="W108" si="73">$G$3</f>
        <v>0</v>
      </c>
      <c r="X108" s="4" t="str">
        <f>$J$2</f>
        <v>※数字は半角で入力をお願いします。</v>
      </c>
      <c r="Y108" s="8" t="str">
        <f>IF(B108="男",1,IF(B108="女",2,IF(B108="混合",3,"")))</f>
        <v/>
      </c>
      <c r="Z108" s="9">
        <f>C108</f>
        <v>0</v>
      </c>
      <c r="AA108" s="8" t="str">
        <f>IF(E108="ﾌﾘｰﾘﾚ-",6,IF(E108="ﾒﾄﾞﾚｰﾘﾚｰ",7,IF(E108="ﾋﾞｰﾄ板ﾘﾚｰ",7,"")))</f>
        <v/>
      </c>
      <c r="AB108" s="10" t="str">
        <f>IF(D108=25,"0025",IF(D108=50,"0050",IF(D108=100,"0100","")))</f>
        <v/>
      </c>
      <c r="AC108" s="5" t="str">
        <f t="shared" ref="AC108" si="74">AA108&amp;AB108</f>
        <v/>
      </c>
      <c r="AD108" s="5" t="str">
        <f>F108&amp;G108&amp;U108&amp;H108</f>
        <v/>
      </c>
    </row>
    <row r="109" spans="1:30" ht="15.75" customHeight="1">
      <c r="A109" s="89"/>
      <c r="B109" s="68"/>
      <c r="C109" s="68"/>
      <c r="D109" s="68"/>
      <c r="E109" s="110"/>
      <c r="F109" s="68"/>
      <c r="G109" s="68"/>
      <c r="H109" s="68"/>
      <c r="I109" s="30"/>
      <c r="J109" s="129"/>
      <c r="K109" s="130"/>
      <c r="L109" s="13"/>
      <c r="M109" s="15"/>
      <c r="N109" s="132"/>
      <c r="W109" s="11"/>
      <c r="X109" s="11"/>
      <c r="Y109" s="8"/>
      <c r="Z109" s="9"/>
      <c r="AA109" s="8"/>
      <c r="AB109" s="10"/>
    </row>
    <row r="110" spans="1:30" ht="15.75" customHeight="1">
      <c r="A110" s="89"/>
      <c r="B110" s="68"/>
      <c r="C110" s="68"/>
      <c r="D110" s="68"/>
      <c r="E110" s="110"/>
      <c r="F110" s="68"/>
      <c r="G110" s="68"/>
      <c r="H110" s="68"/>
      <c r="I110" s="30"/>
      <c r="J110" s="129"/>
      <c r="K110" s="130"/>
      <c r="L110" s="13"/>
      <c r="M110" s="15"/>
      <c r="N110" s="132"/>
      <c r="AA110" s="8"/>
      <c r="AB110" s="10"/>
    </row>
    <row r="111" spans="1:30" ht="15.75" customHeight="1">
      <c r="A111" s="92"/>
      <c r="B111" s="69"/>
      <c r="C111" s="69"/>
      <c r="D111" s="69"/>
      <c r="E111" s="110"/>
      <c r="F111" s="69"/>
      <c r="G111" s="69"/>
      <c r="H111" s="69"/>
      <c r="I111" s="48"/>
      <c r="J111" s="127"/>
      <c r="K111" s="128"/>
      <c r="L111" s="18"/>
      <c r="M111" s="16"/>
      <c r="N111" s="133"/>
      <c r="AB111" s="10"/>
    </row>
    <row r="112" spans="1:30" ht="15.75" customHeight="1">
      <c r="A112" s="88" t="s">
        <v>98</v>
      </c>
      <c r="B112" s="67"/>
      <c r="C112" s="67"/>
      <c r="D112" s="67"/>
      <c r="E112" s="110"/>
      <c r="F112" s="67"/>
      <c r="G112" s="67"/>
      <c r="H112" s="67"/>
      <c r="I112" s="3"/>
      <c r="J112" s="108"/>
      <c r="K112" s="109"/>
      <c r="L112" s="17"/>
      <c r="M112" s="14"/>
      <c r="N112" s="134">
        <f t="shared" ref="N112" si="75">SUM(M112:M115)</f>
        <v>0</v>
      </c>
      <c r="V112" s="4" t="str">
        <f>A112</f>
        <v>27</v>
      </c>
      <c r="W112" s="11">
        <f t="shared" ref="W112" si="76">$G$3</f>
        <v>0</v>
      </c>
      <c r="X112" s="4" t="str">
        <f>$J$2</f>
        <v>※数字は半角で入力をお願いします。</v>
      </c>
      <c r="Y112" s="8" t="str">
        <f>IF(B112="男",1,IF(B112="女",2,IF(B112="混合",3,"")))</f>
        <v/>
      </c>
      <c r="Z112" s="9">
        <f>C112</f>
        <v>0</v>
      </c>
      <c r="AA112" s="8" t="str">
        <f>IF(E112="ﾌﾘｰﾘﾚ-",6,IF(E112="ﾒﾄﾞﾚｰﾘﾚｰ",7,IF(E112="ﾋﾞｰﾄ板ﾘﾚｰ",7,"")))</f>
        <v/>
      </c>
      <c r="AB112" s="10" t="str">
        <f>IF(D112=25,"0025",IF(D112=50,"0050",IF(D112=100,"0100","")))</f>
        <v/>
      </c>
      <c r="AC112" s="5" t="str">
        <f t="shared" ref="AC112" si="77">AA112&amp;AB112</f>
        <v/>
      </c>
      <c r="AD112" s="5" t="str">
        <f>F112&amp;G112&amp;U112&amp;H112</f>
        <v/>
      </c>
    </row>
    <row r="113" spans="1:30" ht="15.75" customHeight="1">
      <c r="A113" s="89"/>
      <c r="B113" s="68"/>
      <c r="C113" s="68"/>
      <c r="D113" s="68"/>
      <c r="E113" s="110"/>
      <c r="F113" s="68"/>
      <c r="G113" s="68"/>
      <c r="H113" s="68"/>
      <c r="I113" s="30"/>
      <c r="J113" s="129"/>
      <c r="K113" s="130"/>
      <c r="L113" s="13"/>
      <c r="M113" s="15"/>
      <c r="N113" s="132"/>
      <c r="W113" s="11"/>
      <c r="X113" s="11"/>
      <c r="Y113" s="8"/>
      <c r="Z113" s="9"/>
      <c r="AA113" s="8"/>
      <c r="AB113" s="10"/>
    </row>
    <row r="114" spans="1:30" ht="15.75" customHeight="1">
      <c r="A114" s="89"/>
      <c r="B114" s="68"/>
      <c r="C114" s="68"/>
      <c r="D114" s="68"/>
      <c r="E114" s="110"/>
      <c r="F114" s="68"/>
      <c r="G114" s="68"/>
      <c r="H114" s="68"/>
      <c r="I114" s="30"/>
      <c r="J114" s="129"/>
      <c r="K114" s="130"/>
      <c r="L114" s="13"/>
      <c r="M114" s="15"/>
      <c r="N114" s="132"/>
      <c r="AA114" s="8"/>
      <c r="AB114" s="10"/>
    </row>
    <row r="115" spans="1:30" ht="15.75" customHeight="1">
      <c r="A115" s="92"/>
      <c r="B115" s="69"/>
      <c r="C115" s="69"/>
      <c r="D115" s="69"/>
      <c r="E115" s="110"/>
      <c r="F115" s="69"/>
      <c r="G115" s="69"/>
      <c r="H115" s="69"/>
      <c r="I115" s="48"/>
      <c r="J115" s="127"/>
      <c r="K115" s="128"/>
      <c r="L115" s="18"/>
      <c r="M115" s="16"/>
      <c r="N115" s="133"/>
      <c r="AB115" s="10"/>
    </row>
    <row r="116" spans="1:30" ht="15.75" customHeight="1">
      <c r="A116" s="88" t="s">
        <v>99</v>
      </c>
      <c r="B116" s="67"/>
      <c r="C116" s="67"/>
      <c r="D116" s="67"/>
      <c r="E116" s="110"/>
      <c r="F116" s="67"/>
      <c r="G116" s="67"/>
      <c r="H116" s="67"/>
      <c r="I116" s="3"/>
      <c r="J116" s="108"/>
      <c r="K116" s="109"/>
      <c r="L116" s="17"/>
      <c r="M116" s="14"/>
      <c r="N116" s="134">
        <f t="shared" ref="N116" si="78">SUM(M116:M119)</f>
        <v>0</v>
      </c>
      <c r="V116" s="4" t="str">
        <f>A116</f>
        <v>28</v>
      </c>
      <c r="W116" s="11">
        <f t="shared" ref="W116" si="79">$G$3</f>
        <v>0</v>
      </c>
      <c r="X116" s="4" t="str">
        <f>$J$2</f>
        <v>※数字は半角で入力をお願いします。</v>
      </c>
      <c r="Y116" s="8" t="str">
        <f>IF(B116="男",1,IF(B116="女",2,IF(B116="混合",3,"")))</f>
        <v/>
      </c>
      <c r="Z116" s="9">
        <f>C116</f>
        <v>0</v>
      </c>
      <c r="AA116" s="8" t="str">
        <f>IF(E116="ﾌﾘｰﾘﾚ-",6,IF(E116="ﾒﾄﾞﾚｰﾘﾚｰ",7,IF(E116="ﾋﾞｰﾄ板ﾘﾚｰ",7,"")))</f>
        <v/>
      </c>
      <c r="AB116" s="10" t="str">
        <f>IF(D116=25,"0025",IF(D116=50,"0050",IF(D116=100,"0100","")))</f>
        <v/>
      </c>
      <c r="AC116" s="5" t="str">
        <f t="shared" ref="AC116" si="80">AA116&amp;AB116</f>
        <v/>
      </c>
      <c r="AD116" s="5" t="str">
        <f>F116&amp;G116&amp;U116&amp;H116</f>
        <v/>
      </c>
    </row>
    <row r="117" spans="1:30" ht="15.75" customHeight="1">
      <c r="A117" s="89"/>
      <c r="B117" s="68"/>
      <c r="C117" s="68"/>
      <c r="D117" s="68"/>
      <c r="E117" s="110"/>
      <c r="F117" s="68"/>
      <c r="G117" s="68"/>
      <c r="H117" s="68"/>
      <c r="I117" s="30"/>
      <c r="J117" s="129"/>
      <c r="K117" s="130"/>
      <c r="L117" s="13"/>
      <c r="M117" s="15"/>
      <c r="N117" s="132"/>
      <c r="W117" s="11"/>
      <c r="X117" s="11"/>
      <c r="Y117" s="8"/>
      <c r="Z117" s="9"/>
      <c r="AA117" s="8"/>
      <c r="AB117" s="10"/>
    </row>
    <row r="118" spans="1:30" ht="15.75" customHeight="1">
      <c r="A118" s="89"/>
      <c r="B118" s="68"/>
      <c r="C118" s="68"/>
      <c r="D118" s="68"/>
      <c r="E118" s="110"/>
      <c r="F118" s="68"/>
      <c r="G118" s="68"/>
      <c r="H118" s="68"/>
      <c r="I118" s="30"/>
      <c r="J118" s="129"/>
      <c r="K118" s="130"/>
      <c r="L118" s="13"/>
      <c r="M118" s="15"/>
      <c r="N118" s="132"/>
      <c r="AA118" s="8"/>
      <c r="AB118" s="10"/>
    </row>
    <row r="119" spans="1:30" ht="15.75" customHeight="1">
      <c r="A119" s="92"/>
      <c r="B119" s="69"/>
      <c r="C119" s="69"/>
      <c r="D119" s="69"/>
      <c r="E119" s="110"/>
      <c r="F119" s="69"/>
      <c r="G119" s="69"/>
      <c r="H119" s="69"/>
      <c r="I119" s="48"/>
      <c r="J119" s="127"/>
      <c r="K119" s="128"/>
      <c r="L119" s="18"/>
      <c r="M119" s="16"/>
      <c r="N119" s="133"/>
      <c r="AB119" s="10"/>
    </row>
    <row r="120" spans="1:30" ht="15.75" customHeight="1">
      <c r="A120" s="88" t="s">
        <v>100</v>
      </c>
      <c r="B120" s="67"/>
      <c r="C120" s="67"/>
      <c r="D120" s="67"/>
      <c r="E120" s="110"/>
      <c r="F120" s="67"/>
      <c r="G120" s="67"/>
      <c r="H120" s="67"/>
      <c r="I120" s="3"/>
      <c r="J120" s="108"/>
      <c r="K120" s="109"/>
      <c r="L120" s="17"/>
      <c r="M120" s="14"/>
      <c r="N120" s="134">
        <f t="shared" ref="N120" si="81">SUM(M120:M123)</f>
        <v>0</v>
      </c>
      <c r="V120" s="4" t="str">
        <f>A120</f>
        <v>29</v>
      </c>
      <c r="W120" s="11">
        <f t="shared" ref="W120" si="82">$G$3</f>
        <v>0</v>
      </c>
      <c r="X120" s="4" t="str">
        <f>$J$2</f>
        <v>※数字は半角で入力をお願いします。</v>
      </c>
      <c r="Y120" s="8" t="str">
        <f>IF(B120="男",1,IF(B120="女",2,IF(B120="混合",3,"")))</f>
        <v/>
      </c>
      <c r="Z120" s="9">
        <f>C120</f>
        <v>0</v>
      </c>
      <c r="AA120" s="8" t="str">
        <f>IF(E120="ﾌﾘｰﾘﾚ-",6,IF(E120="ﾒﾄﾞﾚｰﾘﾚｰ",7,IF(E120="ﾋﾞｰﾄ板ﾘﾚｰ",7,"")))</f>
        <v/>
      </c>
      <c r="AB120" s="10" t="str">
        <f>IF(D120=25,"0025",IF(D120=50,"0050",IF(D120=100,"0100","")))</f>
        <v/>
      </c>
      <c r="AC120" s="5" t="str">
        <f t="shared" ref="AC120" si="83">AA120&amp;AB120</f>
        <v/>
      </c>
      <c r="AD120" s="5" t="str">
        <f>F120&amp;G120&amp;U120&amp;H120</f>
        <v/>
      </c>
    </row>
    <row r="121" spans="1:30" ht="15.75" customHeight="1">
      <c r="A121" s="89"/>
      <c r="B121" s="68"/>
      <c r="C121" s="68"/>
      <c r="D121" s="68"/>
      <c r="E121" s="110"/>
      <c r="F121" s="68"/>
      <c r="G121" s="68"/>
      <c r="H121" s="68"/>
      <c r="I121" s="30"/>
      <c r="J121" s="129"/>
      <c r="K121" s="130"/>
      <c r="L121" s="13"/>
      <c r="M121" s="15"/>
      <c r="N121" s="132"/>
      <c r="W121" s="11"/>
      <c r="X121" s="11"/>
      <c r="Y121" s="8"/>
      <c r="Z121" s="9"/>
      <c r="AA121" s="8"/>
      <c r="AB121" s="10"/>
    </row>
    <row r="122" spans="1:30" ht="15.75" customHeight="1">
      <c r="A122" s="89"/>
      <c r="B122" s="68"/>
      <c r="C122" s="68"/>
      <c r="D122" s="68"/>
      <c r="E122" s="110"/>
      <c r="F122" s="68"/>
      <c r="G122" s="68"/>
      <c r="H122" s="68"/>
      <c r="I122" s="30"/>
      <c r="J122" s="129"/>
      <c r="K122" s="130"/>
      <c r="L122" s="13"/>
      <c r="M122" s="15"/>
      <c r="N122" s="132"/>
      <c r="AA122" s="8"/>
      <c r="AB122" s="10"/>
    </row>
    <row r="123" spans="1:30" ht="15.75" customHeight="1">
      <c r="A123" s="92"/>
      <c r="B123" s="69"/>
      <c r="C123" s="69"/>
      <c r="D123" s="69"/>
      <c r="E123" s="110"/>
      <c r="F123" s="69"/>
      <c r="G123" s="69"/>
      <c r="H123" s="69"/>
      <c r="I123" s="48"/>
      <c r="J123" s="127"/>
      <c r="K123" s="128"/>
      <c r="L123" s="18"/>
      <c r="M123" s="16"/>
      <c r="N123" s="133"/>
      <c r="AB123" s="10"/>
    </row>
    <row r="124" spans="1:30" ht="15.75" customHeight="1">
      <c r="A124" s="88" t="s">
        <v>101</v>
      </c>
      <c r="B124" s="67"/>
      <c r="C124" s="67"/>
      <c r="D124" s="67"/>
      <c r="E124" s="110"/>
      <c r="F124" s="67"/>
      <c r="G124" s="67"/>
      <c r="H124" s="67"/>
      <c r="I124" s="3"/>
      <c r="J124" s="108"/>
      <c r="K124" s="109"/>
      <c r="L124" s="17"/>
      <c r="M124" s="14"/>
      <c r="N124" s="134">
        <f t="shared" ref="N124" si="84">SUM(M124:M127)</f>
        <v>0</v>
      </c>
      <c r="V124" s="4" t="str">
        <f>A124</f>
        <v>30</v>
      </c>
      <c r="W124" s="11">
        <f t="shared" ref="W124" si="85">$G$3</f>
        <v>0</v>
      </c>
      <c r="X124" s="4" t="str">
        <f>$J$2</f>
        <v>※数字は半角で入力をお願いします。</v>
      </c>
      <c r="Y124" s="8" t="str">
        <f>IF(B124="男",1,IF(B124="女",2,IF(B124="混合",3,"")))</f>
        <v/>
      </c>
      <c r="Z124" s="9">
        <f>C124</f>
        <v>0</v>
      </c>
      <c r="AA124" s="8" t="str">
        <f>IF(E124="ﾌﾘｰﾘﾚ-",6,IF(E124="ﾒﾄﾞﾚｰﾘﾚｰ",7,IF(E124="ﾋﾞｰﾄ板ﾘﾚｰ",7,"")))</f>
        <v/>
      </c>
      <c r="AB124" s="10" t="str">
        <f>IF(D124=25,"0025",IF(D124=50,"0050",IF(D124=100,"0100","")))</f>
        <v/>
      </c>
      <c r="AC124" s="5" t="str">
        <f t="shared" ref="AC124" si="86">AA124&amp;AB124</f>
        <v/>
      </c>
      <c r="AD124" s="5" t="str">
        <f>F124&amp;G124&amp;U124&amp;H124</f>
        <v/>
      </c>
    </row>
    <row r="125" spans="1:30" ht="15.75" customHeight="1">
      <c r="A125" s="89"/>
      <c r="B125" s="68"/>
      <c r="C125" s="68"/>
      <c r="D125" s="68"/>
      <c r="E125" s="110"/>
      <c r="F125" s="68"/>
      <c r="G125" s="68"/>
      <c r="H125" s="68"/>
      <c r="I125" s="30"/>
      <c r="J125" s="129"/>
      <c r="K125" s="130"/>
      <c r="L125" s="13"/>
      <c r="M125" s="15"/>
      <c r="N125" s="132"/>
      <c r="W125" s="11"/>
      <c r="X125" s="11"/>
      <c r="Y125" s="8"/>
      <c r="Z125" s="9"/>
      <c r="AA125" s="8"/>
      <c r="AB125" s="10"/>
    </row>
    <row r="126" spans="1:30" ht="15.75" customHeight="1">
      <c r="A126" s="89"/>
      <c r="B126" s="68"/>
      <c r="C126" s="68"/>
      <c r="D126" s="68"/>
      <c r="E126" s="110"/>
      <c r="F126" s="68"/>
      <c r="G126" s="68"/>
      <c r="H126" s="68"/>
      <c r="I126" s="30"/>
      <c r="J126" s="129"/>
      <c r="K126" s="130"/>
      <c r="L126" s="13"/>
      <c r="M126" s="15"/>
      <c r="N126" s="132"/>
      <c r="AA126" s="8"/>
      <c r="AB126" s="10"/>
    </row>
    <row r="127" spans="1:30" ht="15.75" customHeight="1">
      <c r="A127" s="92"/>
      <c r="B127" s="69"/>
      <c r="C127" s="69"/>
      <c r="D127" s="69"/>
      <c r="E127" s="110"/>
      <c r="F127" s="69"/>
      <c r="G127" s="69"/>
      <c r="H127" s="69"/>
      <c r="I127" s="48"/>
      <c r="J127" s="127"/>
      <c r="K127" s="128"/>
      <c r="L127" s="18"/>
      <c r="M127" s="16"/>
      <c r="N127" s="133"/>
      <c r="AB127" s="10"/>
    </row>
    <row r="128" spans="1:30" ht="15.75" customHeight="1">
      <c r="A128" s="88" t="s">
        <v>102</v>
      </c>
      <c r="B128" s="67"/>
      <c r="C128" s="67"/>
      <c r="D128" s="67"/>
      <c r="E128" s="110"/>
      <c r="F128" s="67"/>
      <c r="G128" s="67"/>
      <c r="H128" s="67"/>
      <c r="I128" s="3"/>
      <c r="J128" s="108"/>
      <c r="K128" s="109"/>
      <c r="L128" s="17"/>
      <c r="M128" s="14"/>
      <c r="N128" s="134">
        <f t="shared" ref="N128" si="87">SUM(M128:M131)</f>
        <v>0</v>
      </c>
      <c r="V128" s="4" t="str">
        <f>A128</f>
        <v>31</v>
      </c>
      <c r="W128" s="11">
        <f t="shared" ref="W128" si="88">$G$3</f>
        <v>0</v>
      </c>
      <c r="X128" s="4" t="str">
        <f>$J$2</f>
        <v>※数字は半角で入力をお願いします。</v>
      </c>
      <c r="Y128" s="8" t="str">
        <f>IF(B128="男",1,IF(B128="女",2,IF(B128="混合",3,"")))</f>
        <v/>
      </c>
      <c r="Z128" s="9">
        <f>C128</f>
        <v>0</v>
      </c>
      <c r="AA128" s="8" t="str">
        <f>IF(E128="ﾌﾘｰﾘﾚ-",6,IF(E128="ﾒﾄﾞﾚｰﾘﾚｰ",7,IF(E128="ﾋﾞｰﾄ板ﾘﾚｰ",7,"")))</f>
        <v/>
      </c>
      <c r="AB128" s="10" t="str">
        <f>IF(D128=25,"0025",IF(D128=50,"0050",IF(D128=100,"0100","")))</f>
        <v/>
      </c>
      <c r="AC128" s="5" t="str">
        <f t="shared" ref="AC128" si="89">AA128&amp;AB128</f>
        <v/>
      </c>
      <c r="AD128" s="5" t="str">
        <f>F128&amp;G128&amp;U128&amp;H128</f>
        <v/>
      </c>
    </row>
    <row r="129" spans="1:30" ht="15.75" customHeight="1">
      <c r="A129" s="89"/>
      <c r="B129" s="68"/>
      <c r="C129" s="68"/>
      <c r="D129" s="68"/>
      <c r="E129" s="110"/>
      <c r="F129" s="68"/>
      <c r="G129" s="68"/>
      <c r="H129" s="68"/>
      <c r="I129" s="30"/>
      <c r="J129" s="129"/>
      <c r="K129" s="130"/>
      <c r="L129" s="13"/>
      <c r="M129" s="15"/>
      <c r="N129" s="132"/>
      <c r="W129" s="11"/>
      <c r="X129" s="11"/>
      <c r="Y129" s="8"/>
      <c r="Z129" s="9"/>
      <c r="AA129" s="8"/>
      <c r="AB129" s="10"/>
    </row>
    <row r="130" spans="1:30" ht="15.75" customHeight="1">
      <c r="A130" s="89"/>
      <c r="B130" s="68"/>
      <c r="C130" s="68"/>
      <c r="D130" s="68"/>
      <c r="E130" s="110"/>
      <c r="F130" s="68"/>
      <c r="G130" s="68"/>
      <c r="H130" s="68"/>
      <c r="I130" s="30"/>
      <c r="J130" s="129"/>
      <c r="K130" s="130"/>
      <c r="L130" s="13"/>
      <c r="M130" s="15"/>
      <c r="N130" s="132"/>
      <c r="AA130" s="8"/>
      <c r="AB130" s="10"/>
    </row>
    <row r="131" spans="1:30" ht="15.75" customHeight="1">
      <c r="A131" s="92"/>
      <c r="B131" s="69"/>
      <c r="C131" s="69"/>
      <c r="D131" s="69"/>
      <c r="E131" s="110"/>
      <c r="F131" s="69"/>
      <c r="G131" s="69"/>
      <c r="H131" s="69"/>
      <c r="I131" s="48"/>
      <c r="J131" s="127"/>
      <c r="K131" s="128"/>
      <c r="L131" s="18"/>
      <c r="M131" s="16"/>
      <c r="N131" s="133"/>
      <c r="AB131" s="10"/>
    </row>
    <row r="132" spans="1:30" ht="15.75" customHeight="1">
      <c r="A132" s="88" t="s">
        <v>103</v>
      </c>
      <c r="B132" s="67"/>
      <c r="C132" s="67"/>
      <c r="D132" s="67"/>
      <c r="E132" s="110"/>
      <c r="F132" s="67"/>
      <c r="G132" s="67"/>
      <c r="H132" s="67"/>
      <c r="I132" s="3"/>
      <c r="J132" s="108"/>
      <c r="K132" s="109"/>
      <c r="L132" s="17"/>
      <c r="M132" s="14"/>
      <c r="N132" s="134">
        <f t="shared" ref="N132" si="90">SUM(M132:M135)</f>
        <v>0</v>
      </c>
      <c r="V132" s="4" t="str">
        <f>A132</f>
        <v>32</v>
      </c>
      <c r="W132" s="11">
        <f t="shared" ref="W132" si="91">$G$3</f>
        <v>0</v>
      </c>
      <c r="X132" s="4" t="str">
        <f>$J$2</f>
        <v>※数字は半角で入力をお願いします。</v>
      </c>
      <c r="Y132" s="8" t="str">
        <f>IF(B132="男",1,IF(B132="女",2,IF(B132="混合",3,"")))</f>
        <v/>
      </c>
      <c r="Z132" s="9">
        <f>C132</f>
        <v>0</v>
      </c>
      <c r="AA132" s="8" t="str">
        <f>IF(E132="ﾌﾘｰﾘﾚ-",6,IF(E132="ﾒﾄﾞﾚｰﾘﾚｰ",7,IF(E132="ﾋﾞｰﾄ板ﾘﾚｰ",7,"")))</f>
        <v/>
      </c>
      <c r="AB132" s="10" t="str">
        <f>IF(D132=25,"0025",IF(D132=50,"0050",IF(D132=100,"0100","")))</f>
        <v/>
      </c>
      <c r="AC132" s="5" t="str">
        <f t="shared" ref="AC132" si="92">AA132&amp;AB132</f>
        <v/>
      </c>
      <c r="AD132" s="5" t="str">
        <f>F132&amp;G132&amp;U132&amp;H132</f>
        <v/>
      </c>
    </row>
    <row r="133" spans="1:30" ht="15.75" customHeight="1">
      <c r="A133" s="89"/>
      <c r="B133" s="68"/>
      <c r="C133" s="68"/>
      <c r="D133" s="68"/>
      <c r="E133" s="110"/>
      <c r="F133" s="68"/>
      <c r="G133" s="68"/>
      <c r="H133" s="68"/>
      <c r="I133" s="30"/>
      <c r="J133" s="129"/>
      <c r="K133" s="130"/>
      <c r="L133" s="13"/>
      <c r="M133" s="15"/>
      <c r="N133" s="132"/>
      <c r="W133" s="11"/>
      <c r="X133" s="11"/>
      <c r="Y133" s="8"/>
      <c r="Z133" s="9"/>
      <c r="AA133" s="8"/>
      <c r="AB133" s="10"/>
    </row>
    <row r="134" spans="1:30" ht="15.75" customHeight="1">
      <c r="A134" s="89"/>
      <c r="B134" s="68"/>
      <c r="C134" s="68"/>
      <c r="D134" s="68"/>
      <c r="E134" s="110"/>
      <c r="F134" s="68"/>
      <c r="G134" s="68"/>
      <c r="H134" s="68"/>
      <c r="I134" s="30"/>
      <c r="J134" s="129"/>
      <c r="K134" s="130"/>
      <c r="L134" s="13"/>
      <c r="M134" s="15"/>
      <c r="N134" s="132"/>
      <c r="AA134" s="8"/>
      <c r="AB134" s="10"/>
    </row>
    <row r="135" spans="1:30" ht="15.75" customHeight="1">
      <c r="A135" s="92"/>
      <c r="B135" s="69"/>
      <c r="C135" s="69"/>
      <c r="D135" s="69"/>
      <c r="E135" s="110"/>
      <c r="F135" s="69"/>
      <c r="G135" s="69"/>
      <c r="H135" s="69"/>
      <c r="I135" s="48"/>
      <c r="J135" s="127"/>
      <c r="K135" s="128"/>
      <c r="L135" s="18"/>
      <c r="M135" s="16"/>
      <c r="N135" s="133"/>
      <c r="AB135" s="10"/>
    </row>
    <row r="136" spans="1:30" ht="15.75" customHeight="1">
      <c r="A136" s="88" t="s">
        <v>104</v>
      </c>
      <c r="B136" s="67"/>
      <c r="C136" s="67"/>
      <c r="D136" s="67"/>
      <c r="E136" s="110"/>
      <c r="F136" s="67"/>
      <c r="G136" s="67"/>
      <c r="H136" s="67"/>
      <c r="I136" s="3"/>
      <c r="J136" s="108"/>
      <c r="K136" s="109"/>
      <c r="L136" s="17"/>
      <c r="M136" s="14"/>
      <c r="N136" s="134">
        <f t="shared" ref="N136" si="93">SUM(M136:M139)</f>
        <v>0</v>
      </c>
      <c r="V136" s="4" t="str">
        <f>A136</f>
        <v>33</v>
      </c>
      <c r="W136" s="11">
        <f t="shared" ref="W136" si="94">$G$3</f>
        <v>0</v>
      </c>
      <c r="X136" s="4" t="str">
        <f>$J$2</f>
        <v>※数字は半角で入力をお願いします。</v>
      </c>
      <c r="Y136" s="8" t="str">
        <f>IF(B136="男",1,IF(B136="女",2,IF(B136="混合",3,"")))</f>
        <v/>
      </c>
      <c r="Z136" s="9">
        <f>C136</f>
        <v>0</v>
      </c>
      <c r="AA136" s="8" t="str">
        <f>IF(E136="ﾌﾘｰﾘﾚ-",6,IF(E136="ﾒﾄﾞﾚｰﾘﾚｰ",7,IF(E136="ﾋﾞｰﾄ板ﾘﾚｰ",7,"")))</f>
        <v/>
      </c>
      <c r="AB136" s="10" t="str">
        <f>IF(D136=25,"0025",IF(D136=50,"0050",IF(D136=100,"0100","")))</f>
        <v/>
      </c>
      <c r="AC136" s="5" t="str">
        <f t="shared" ref="AC136" si="95">AA136&amp;AB136</f>
        <v/>
      </c>
      <c r="AD136" s="5" t="str">
        <f>F136&amp;G136&amp;U136&amp;H136</f>
        <v/>
      </c>
    </row>
    <row r="137" spans="1:30" ht="15.75" customHeight="1">
      <c r="A137" s="89"/>
      <c r="B137" s="68"/>
      <c r="C137" s="68"/>
      <c r="D137" s="68"/>
      <c r="E137" s="110"/>
      <c r="F137" s="68"/>
      <c r="G137" s="68"/>
      <c r="H137" s="68"/>
      <c r="I137" s="30"/>
      <c r="J137" s="129"/>
      <c r="K137" s="130"/>
      <c r="L137" s="13"/>
      <c r="M137" s="15"/>
      <c r="N137" s="132"/>
      <c r="W137" s="11"/>
      <c r="X137" s="11"/>
      <c r="Y137" s="8"/>
      <c r="Z137" s="9"/>
      <c r="AA137" s="8"/>
      <c r="AB137" s="10"/>
    </row>
    <row r="138" spans="1:30" ht="15.75" customHeight="1">
      <c r="A138" s="89"/>
      <c r="B138" s="68"/>
      <c r="C138" s="68"/>
      <c r="D138" s="68"/>
      <c r="E138" s="110"/>
      <c r="F138" s="68"/>
      <c r="G138" s="68"/>
      <c r="H138" s="68"/>
      <c r="I138" s="30"/>
      <c r="J138" s="129"/>
      <c r="K138" s="130"/>
      <c r="L138" s="13"/>
      <c r="M138" s="15"/>
      <c r="N138" s="132"/>
      <c r="AA138" s="8"/>
      <c r="AB138" s="10"/>
    </row>
    <row r="139" spans="1:30" ht="15.75" customHeight="1">
      <c r="A139" s="92"/>
      <c r="B139" s="69"/>
      <c r="C139" s="69"/>
      <c r="D139" s="69"/>
      <c r="E139" s="110"/>
      <c r="F139" s="69"/>
      <c r="G139" s="69"/>
      <c r="H139" s="69"/>
      <c r="I139" s="48"/>
      <c r="J139" s="127"/>
      <c r="K139" s="128"/>
      <c r="L139" s="18"/>
      <c r="M139" s="16"/>
      <c r="N139" s="133"/>
      <c r="AB139" s="10"/>
    </row>
    <row r="140" spans="1:30" ht="15.75" customHeight="1">
      <c r="A140" s="88" t="s">
        <v>105</v>
      </c>
      <c r="B140" s="67"/>
      <c r="C140" s="67"/>
      <c r="D140" s="67"/>
      <c r="E140" s="110"/>
      <c r="F140" s="67"/>
      <c r="G140" s="67"/>
      <c r="H140" s="67"/>
      <c r="I140" s="3"/>
      <c r="J140" s="108"/>
      <c r="K140" s="109"/>
      <c r="L140" s="17"/>
      <c r="M140" s="14"/>
      <c r="N140" s="134">
        <f t="shared" ref="N140" si="96">SUM(M140:M143)</f>
        <v>0</v>
      </c>
      <c r="V140" s="4" t="str">
        <f>A140</f>
        <v>34</v>
      </c>
      <c r="W140" s="11">
        <f t="shared" ref="W140" si="97">$G$3</f>
        <v>0</v>
      </c>
      <c r="X140" s="4" t="str">
        <f>$J$2</f>
        <v>※数字は半角で入力をお願いします。</v>
      </c>
      <c r="Y140" s="8" t="str">
        <f>IF(B140="男",1,IF(B140="女",2,IF(B140="混合",3,"")))</f>
        <v/>
      </c>
      <c r="Z140" s="9">
        <f>C140</f>
        <v>0</v>
      </c>
      <c r="AA140" s="8" t="str">
        <f>IF(E140="ﾌﾘｰﾘﾚ-",6,IF(E140="ﾒﾄﾞﾚｰﾘﾚｰ",7,IF(E140="ﾋﾞｰﾄ板ﾘﾚｰ",7,"")))</f>
        <v/>
      </c>
      <c r="AB140" s="10" t="str">
        <f>IF(D140=25,"0025",IF(D140=50,"0050",IF(D140=100,"0100","")))</f>
        <v/>
      </c>
      <c r="AC140" s="5" t="str">
        <f t="shared" ref="AC140" si="98">AA140&amp;AB140</f>
        <v/>
      </c>
      <c r="AD140" s="5" t="str">
        <f>F140&amp;G140&amp;U140&amp;H140</f>
        <v/>
      </c>
    </row>
    <row r="141" spans="1:30" ht="15.75" customHeight="1">
      <c r="A141" s="89"/>
      <c r="B141" s="68"/>
      <c r="C141" s="68"/>
      <c r="D141" s="68"/>
      <c r="E141" s="110"/>
      <c r="F141" s="68"/>
      <c r="G141" s="68"/>
      <c r="H141" s="68"/>
      <c r="I141" s="30"/>
      <c r="J141" s="129"/>
      <c r="K141" s="130"/>
      <c r="L141" s="13"/>
      <c r="M141" s="15"/>
      <c r="N141" s="132"/>
      <c r="W141" s="11"/>
      <c r="X141" s="11"/>
      <c r="Y141" s="8"/>
      <c r="Z141" s="9"/>
      <c r="AA141" s="8"/>
      <c r="AB141" s="10"/>
    </row>
    <row r="142" spans="1:30" ht="15.75" customHeight="1">
      <c r="A142" s="89"/>
      <c r="B142" s="68"/>
      <c r="C142" s="68"/>
      <c r="D142" s="68"/>
      <c r="E142" s="110"/>
      <c r="F142" s="68"/>
      <c r="G142" s="68"/>
      <c r="H142" s="68"/>
      <c r="I142" s="30"/>
      <c r="J142" s="129"/>
      <c r="K142" s="130"/>
      <c r="L142" s="13"/>
      <c r="M142" s="15"/>
      <c r="N142" s="132"/>
      <c r="AA142" s="8"/>
      <c r="AB142" s="10"/>
    </row>
    <row r="143" spans="1:30" ht="15.75" customHeight="1" thickBot="1">
      <c r="A143" s="90"/>
      <c r="B143" s="70"/>
      <c r="C143" s="70"/>
      <c r="D143" s="70"/>
      <c r="E143" s="111"/>
      <c r="F143" s="70"/>
      <c r="G143" s="70"/>
      <c r="H143" s="70"/>
      <c r="I143" s="48"/>
      <c r="J143" s="135"/>
      <c r="K143" s="136"/>
      <c r="L143" s="40"/>
      <c r="M143" s="41"/>
      <c r="N143" s="122"/>
      <c r="AB143" s="10"/>
    </row>
    <row r="144" spans="1:30" ht="15.75" customHeight="1">
      <c r="A144" s="89" t="s">
        <v>106</v>
      </c>
      <c r="B144" s="68"/>
      <c r="C144" s="68"/>
      <c r="D144" s="68"/>
      <c r="E144" s="69"/>
      <c r="F144" s="68"/>
      <c r="G144" s="68"/>
      <c r="H144" s="68"/>
      <c r="I144" s="3"/>
      <c r="J144" s="108"/>
      <c r="K144" s="109"/>
      <c r="L144" s="17"/>
      <c r="M144" s="14"/>
      <c r="N144" s="137">
        <f t="shared" ref="N144" si="99">SUM(M144:M147)</f>
        <v>0</v>
      </c>
      <c r="V144" s="4" t="str">
        <f>A144</f>
        <v>35</v>
      </c>
      <c r="W144" s="11">
        <f t="shared" ref="W144" si="100">$G$3</f>
        <v>0</v>
      </c>
      <c r="X144" s="4" t="str">
        <f>$J$2</f>
        <v>※数字は半角で入力をお願いします。</v>
      </c>
      <c r="Y144" s="8" t="str">
        <f>IF(B144="男",1,IF(B144="女",2,IF(B144="混合",3,"")))</f>
        <v/>
      </c>
      <c r="Z144" s="9">
        <f>C144</f>
        <v>0</v>
      </c>
      <c r="AA144" s="8" t="str">
        <f>IF(E144="ﾌﾘｰﾘﾚ-",6,IF(E144="ﾒﾄﾞﾚｰﾘﾚｰ",7,IF(E144="ﾋﾞｰﾄ板ﾘﾚｰ",7,"")))</f>
        <v/>
      </c>
      <c r="AB144" s="10" t="str">
        <f>IF(D144=25,"0025",IF(D144=50,"0050",IF(D144=100,"0100","")))</f>
        <v/>
      </c>
      <c r="AC144" s="5" t="str">
        <f t="shared" ref="AC144" si="101">AA144&amp;AB144</f>
        <v/>
      </c>
      <c r="AD144" s="5" t="str">
        <f>F144&amp;G144&amp;U144&amp;H144</f>
        <v/>
      </c>
    </row>
    <row r="145" spans="1:30" ht="15.75" customHeight="1">
      <c r="A145" s="89"/>
      <c r="B145" s="68"/>
      <c r="C145" s="68"/>
      <c r="D145" s="68"/>
      <c r="E145" s="110"/>
      <c r="F145" s="68"/>
      <c r="G145" s="68"/>
      <c r="H145" s="68"/>
      <c r="I145" s="30"/>
      <c r="J145" s="129"/>
      <c r="K145" s="130"/>
      <c r="L145" s="13"/>
      <c r="M145" s="15"/>
      <c r="N145" s="132"/>
      <c r="W145" s="11"/>
      <c r="X145" s="11"/>
      <c r="Y145" s="8"/>
      <c r="Z145" s="9"/>
      <c r="AA145" s="8"/>
      <c r="AB145" s="10"/>
    </row>
    <row r="146" spans="1:30" ht="15.75" customHeight="1">
      <c r="A146" s="89"/>
      <c r="B146" s="68"/>
      <c r="C146" s="68"/>
      <c r="D146" s="68"/>
      <c r="E146" s="110"/>
      <c r="F146" s="68"/>
      <c r="G146" s="68"/>
      <c r="H146" s="68"/>
      <c r="I146" s="30"/>
      <c r="J146" s="129"/>
      <c r="K146" s="130"/>
      <c r="L146" s="13"/>
      <c r="M146" s="15"/>
      <c r="N146" s="132"/>
      <c r="AA146" s="8"/>
      <c r="AB146" s="10"/>
    </row>
    <row r="147" spans="1:30" ht="15.75" customHeight="1">
      <c r="A147" s="92"/>
      <c r="B147" s="69"/>
      <c r="C147" s="69"/>
      <c r="D147" s="69"/>
      <c r="E147" s="110"/>
      <c r="F147" s="69"/>
      <c r="G147" s="69"/>
      <c r="H147" s="69"/>
      <c r="I147" s="48"/>
      <c r="J147" s="127"/>
      <c r="K147" s="128"/>
      <c r="L147" s="18"/>
      <c r="M147" s="16"/>
      <c r="N147" s="133"/>
      <c r="AB147" s="10"/>
    </row>
    <row r="148" spans="1:30" ht="15.75" customHeight="1">
      <c r="A148" s="88" t="s">
        <v>107</v>
      </c>
      <c r="B148" s="67"/>
      <c r="C148" s="67"/>
      <c r="D148" s="67"/>
      <c r="E148" s="110"/>
      <c r="F148" s="67"/>
      <c r="G148" s="67"/>
      <c r="H148" s="67"/>
      <c r="I148" s="3"/>
      <c r="J148" s="108"/>
      <c r="K148" s="109"/>
      <c r="L148" s="17"/>
      <c r="M148" s="14"/>
      <c r="N148" s="134">
        <f t="shared" ref="N148" si="102">SUM(M148:M151)</f>
        <v>0</v>
      </c>
      <c r="V148" s="4" t="str">
        <f>A148</f>
        <v>36</v>
      </c>
      <c r="W148" s="11">
        <f t="shared" ref="W148" si="103">$G$3</f>
        <v>0</v>
      </c>
      <c r="X148" s="4" t="str">
        <f>$J$2</f>
        <v>※数字は半角で入力をお願いします。</v>
      </c>
      <c r="Y148" s="8" t="str">
        <f>IF(B148="男",1,IF(B148="女",2,IF(B148="混合",3,"")))</f>
        <v/>
      </c>
      <c r="Z148" s="9">
        <f>C148</f>
        <v>0</v>
      </c>
      <c r="AA148" s="8" t="str">
        <f>IF(E148="ﾌﾘｰﾘﾚ-",6,IF(E148="ﾒﾄﾞﾚｰﾘﾚｰ",7,IF(E148="ﾋﾞｰﾄ板ﾘﾚｰ",7,"")))</f>
        <v/>
      </c>
      <c r="AB148" s="10" t="str">
        <f>IF(D148=25,"0025",IF(D148=50,"0050",IF(D148=100,"0100","")))</f>
        <v/>
      </c>
      <c r="AC148" s="5" t="str">
        <f t="shared" ref="AC148" si="104">AA148&amp;AB148</f>
        <v/>
      </c>
      <c r="AD148" s="5" t="str">
        <f>F148&amp;G148&amp;U148&amp;H148</f>
        <v/>
      </c>
    </row>
    <row r="149" spans="1:30" ht="15.75" customHeight="1">
      <c r="A149" s="89"/>
      <c r="B149" s="68"/>
      <c r="C149" s="68"/>
      <c r="D149" s="68"/>
      <c r="E149" s="110"/>
      <c r="F149" s="68"/>
      <c r="G149" s="68"/>
      <c r="H149" s="68"/>
      <c r="I149" s="30"/>
      <c r="J149" s="129"/>
      <c r="K149" s="130"/>
      <c r="L149" s="13"/>
      <c r="M149" s="15"/>
      <c r="N149" s="132"/>
      <c r="W149" s="11"/>
      <c r="X149" s="11"/>
      <c r="Y149" s="8"/>
      <c r="Z149" s="9"/>
      <c r="AA149" s="8"/>
      <c r="AB149" s="10"/>
    </row>
    <row r="150" spans="1:30" ht="15.75" customHeight="1">
      <c r="A150" s="89"/>
      <c r="B150" s="68"/>
      <c r="C150" s="68"/>
      <c r="D150" s="68"/>
      <c r="E150" s="110"/>
      <c r="F150" s="68"/>
      <c r="G150" s="68"/>
      <c r="H150" s="68"/>
      <c r="I150" s="30"/>
      <c r="J150" s="129"/>
      <c r="K150" s="130"/>
      <c r="L150" s="13"/>
      <c r="M150" s="15"/>
      <c r="N150" s="132"/>
      <c r="AA150" s="8"/>
      <c r="AB150" s="10"/>
    </row>
    <row r="151" spans="1:30" ht="15.75" customHeight="1">
      <c r="A151" s="92"/>
      <c r="B151" s="69"/>
      <c r="C151" s="69"/>
      <c r="D151" s="69"/>
      <c r="E151" s="110"/>
      <c r="F151" s="69"/>
      <c r="G151" s="69"/>
      <c r="H151" s="69"/>
      <c r="I151" s="48"/>
      <c r="J151" s="127"/>
      <c r="K151" s="128"/>
      <c r="L151" s="18"/>
      <c r="M151" s="16"/>
      <c r="N151" s="133"/>
      <c r="AB151" s="10"/>
    </row>
    <row r="152" spans="1:30" ht="15.75" customHeight="1">
      <c r="A152" s="88" t="s">
        <v>108</v>
      </c>
      <c r="B152" s="67"/>
      <c r="C152" s="67"/>
      <c r="D152" s="67"/>
      <c r="E152" s="110"/>
      <c r="F152" s="67"/>
      <c r="G152" s="67"/>
      <c r="H152" s="67"/>
      <c r="I152" s="3"/>
      <c r="J152" s="108"/>
      <c r="K152" s="109"/>
      <c r="L152" s="17"/>
      <c r="M152" s="14"/>
      <c r="N152" s="134">
        <f t="shared" ref="N152" si="105">SUM(M152:M155)</f>
        <v>0</v>
      </c>
      <c r="V152" s="4" t="str">
        <f>A152</f>
        <v>37</v>
      </c>
      <c r="W152" s="11">
        <f t="shared" ref="W152" si="106">$G$3</f>
        <v>0</v>
      </c>
      <c r="X152" s="4" t="str">
        <f>$J$2</f>
        <v>※数字は半角で入力をお願いします。</v>
      </c>
      <c r="Y152" s="8" t="str">
        <f>IF(B152="男",1,IF(B152="女",2,IF(B152="混合",3,"")))</f>
        <v/>
      </c>
      <c r="Z152" s="9">
        <f>C152</f>
        <v>0</v>
      </c>
      <c r="AA152" s="8" t="str">
        <f>IF(E152="ﾌﾘｰﾘﾚ-",6,IF(E152="ﾒﾄﾞﾚｰﾘﾚｰ",7,IF(E152="ﾋﾞｰﾄ板ﾘﾚｰ",7,"")))</f>
        <v/>
      </c>
      <c r="AB152" s="10" t="str">
        <f>IF(D152=25,"0025",IF(D152=50,"0050",IF(D152=100,"0100","")))</f>
        <v/>
      </c>
      <c r="AC152" s="5" t="str">
        <f t="shared" ref="AC152" si="107">AA152&amp;AB152</f>
        <v/>
      </c>
      <c r="AD152" s="5" t="str">
        <f>F152&amp;G152&amp;U152&amp;H152</f>
        <v/>
      </c>
    </row>
    <row r="153" spans="1:30" ht="15.75" customHeight="1">
      <c r="A153" s="89"/>
      <c r="B153" s="68"/>
      <c r="C153" s="68"/>
      <c r="D153" s="68"/>
      <c r="E153" s="110"/>
      <c r="F153" s="68"/>
      <c r="G153" s="68"/>
      <c r="H153" s="68"/>
      <c r="I153" s="30"/>
      <c r="J153" s="129"/>
      <c r="K153" s="130"/>
      <c r="L153" s="13"/>
      <c r="M153" s="15"/>
      <c r="N153" s="132"/>
      <c r="W153" s="11"/>
      <c r="X153" s="11"/>
      <c r="Y153" s="8"/>
      <c r="Z153" s="9"/>
      <c r="AA153" s="8"/>
      <c r="AB153" s="10"/>
    </row>
    <row r="154" spans="1:30" ht="15.75" customHeight="1">
      <c r="A154" s="89"/>
      <c r="B154" s="68"/>
      <c r="C154" s="68"/>
      <c r="D154" s="68"/>
      <c r="E154" s="110"/>
      <c r="F154" s="68"/>
      <c r="G154" s="68"/>
      <c r="H154" s="68"/>
      <c r="I154" s="30"/>
      <c r="J154" s="129"/>
      <c r="K154" s="130"/>
      <c r="L154" s="13"/>
      <c r="M154" s="15"/>
      <c r="N154" s="132"/>
      <c r="AA154" s="8"/>
      <c r="AB154" s="10"/>
    </row>
    <row r="155" spans="1:30" ht="15.75" customHeight="1">
      <c r="A155" s="92"/>
      <c r="B155" s="69"/>
      <c r="C155" s="69"/>
      <c r="D155" s="69"/>
      <c r="E155" s="110"/>
      <c r="F155" s="69"/>
      <c r="G155" s="69"/>
      <c r="H155" s="69"/>
      <c r="I155" s="48"/>
      <c r="J155" s="127"/>
      <c r="K155" s="128"/>
      <c r="L155" s="18"/>
      <c r="M155" s="16"/>
      <c r="N155" s="133"/>
      <c r="AB155" s="10"/>
    </row>
    <row r="156" spans="1:30" ht="15.75" customHeight="1">
      <c r="A156" s="88" t="s">
        <v>109</v>
      </c>
      <c r="B156" s="67"/>
      <c r="C156" s="67"/>
      <c r="D156" s="67"/>
      <c r="E156" s="110"/>
      <c r="F156" s="67"/>
      <c r="G156" s="67"/>
      <c r="H156" s="67"/>
      <c r="I156" s="3"/>
      <c r="J156" s="108"/>
      <c r="K156" s="109"/>
      <c r="L156" s="17"/>
      <c r="M156" s="14"/>
      <c r="N156" s="134">
        <f t="shared" ref="N156:N208" si="108">SUM(M156:M159)</f>
        <v>0</v>
      </c>
      <c r="V156" s="4" t="str">
        <f>A156</f>
        <v>38</v>
      </c>
      <c r="W156" s="11">
        <f t="shared" ref="W156" si="109">$G$3</f>
        <v>0</v>
      </c>
      <c r="X156" s="4" t="str">
        <f>$J$2</f>
        <v>※数字は半角で入力をお願いします。</v>
      </c>
      <c r="Y156" s="8" t="str">
        <f>IF(B156="男",1,IF(B156="女",2,IF(B156="混合",3,"")))</f>
        <v/>
      </c>
      <c r="Z156" s="9">
        <f>C156</f>
        <v>0</v>
      </c>
      <c r="AA156" s="8" t="str">
        <f>IF(E156="ﾌﾘｰﾘﾚ-",6,IF(E156="ﾒﾄﾞﾚｰﾘﾚｰ",7,IF(E156="ﾋﾞｰﾄ板ﾘﾚｰ",7,"")))</f>
        <v/>
      </c>
      <c r="AB156" s="10" t="str">
        <f>IF(D156=25,"0025",IF(D156=50,"0050",IF(D156=100,"0100","")))</f>
        <v/>
      </c>
      <c r="AC156" s="5" t="str">
        <f t="shared" ref="AC156" si="110">AA156&amp;AB156</f>
        <v/>
      </c>
      <c r="AD156" s="5" t="str">
        <f>F156&amp;G156&amp;U156&amp;H156</f>
        <v/>
      </c>
    </row>
    <row r="157" spans="1:30" ht="15.75" customHeight="1">
      <c r="A157" s="89"/>
      <c r="B157" s="68"/>
      <c r="C157" s="68"/>
      <c r="D157" s="68"/>
      <c r="E157" s="110"/>
      <c r="F157" s="68"/>
      <c r="G157" s="68"/>
      <c r="H157" s="68"/>
      <c r="I157" s="30"/>
      <c r="J157" s="129"/>
      <c r="K157" s="130"/>
      <c r="L157" s="13"/>
      <c r="M157" s="15"/>
      <c r="N157" s="132"/>
      <c r="W157" s="11"/>
      <c r="X157" s="11"/>
      <c r="Y157" s="8"/>
      <c r="Z157" s="9"/>
      <c r="AA157" s="8"/>
      <c r="AB157" s="10"/>
    </row>
    <row r="158" spans="1:30" ht="15.75" customHeight="1">
      <c r="A158" s="89"/>
      <c r="B158" s="68"/>
      <c r="C158" s="68"/>
      <c r="D158" s="68"/>
      <c r="E158" s="110"/>
      <c r="F158" s="68"/>
      <c r="G158" s="68"/>
      <c r="H158" s="68"/>
      <c r="I158" s="30"/>
      <c r="J158" s="129"/>
      <c r="K158" s="130"/>
      <c r="L158" s="13"/>
      <c r="M158" s="15"/>
      <c r="N158" s="132"/>
      <c r="AA158" s="8"/>
      <c r="AB158" s="10"/>
    </row>
    <row r="159" spans="1:30" ht="15.75" customHeight="1">
      <c r="A159" s="92"/>
      <c r="B159" s="69"/>
      <c r="C159" s="69"/>
      <c r="D159" s="69"/>
      <c r="E159" s="110"/>
      <c r="F159" s="69"/>
      <c r="G159" s="69"/>
      <c r="H159" s="69"/>
      <c r="I159" s="48"/>
      <c r="J159" s="127"/>
      <c r="K159" s="128"/>
      <c r="L159" s="18"/>
      <c r="M159" s="16"/>
      <c r="N159" s="133"/>
      <c r="AB159" s="10"/>
    </row>
    <row r="160" spans="1:30" ht="15.75" customHeight="1">
      <c r="A160" s="88" t="s">
        <v>110</v>
      </c>
      <c r="B160" s="67"/>
      <c r="C160" s="67"/>
      <c r="D160" s="67"/>
      <c r="E160" s="110"/>
      <c r="F160" s="67"/>
      <c r="G160" s="67"/>
      <c r="H160" s="67"/>
      <c r="I160" s="3"/>
      <c r="J160" s="108"/>
      <c r="K160" s="109"/>
      <c r="L160" s="17"/>
      <c r="M160" s="14"/>
      <c r="N160" s="134">
        <f t="shared" si="108"/>
        <v>0</v>
      </c>
      <c r="V160" s="4" t="str">
        <f>A160</f>
        <v>39</v>
      </c>
      <c r="W160" s="11">
        <f t="shared" ref="W160" si="111">$G$3</f>
        <v>0</v>
      </c>
      <c r="X160" s="4" t="str">
        <f>$J$2</f>
        <v>※数字は半角で入力をお願いします。</v>
      </c>
      <c r="Y160" s="8" t="str">
        <f>IF(B160="男",1,IF(B160="女",2,IF(B160="混合",3,"")))</f>
        <v/>
      </c>
      <c r="Z160" s="9">
        <f>C160</f>
        <v>0</v>
      </c>
      <c r="AA160" s="8" t="str">
        <f>IF(E160="ﾌﾘｰﾘﾚ-",6,IF(E160="ﾒﾄﾞﾚｰﾘﾚｰ",7,IF(E160="ﾋﾞｰﾄ板ﾘﾚｰ",7,"")))</f>
        <v/>
      </c>
      <c r="AB160" s="10" t="str">
        <f>IF(D160=25,"0025",IF(D160=50,"0050",IF(D160=100,"0100","")))</f>
        <v/>
      </c>
      <c r="AC160" s="5" t="str">
        <f t="shared" ref="AC160" si="112">AA160&amp;AB160</f>
        <v/>
      </c>
      <c r="AD160" s="5" t="str">
        <f>F160&amp;G160&amp;U160&amp;H160</f>
        <v/>
      </c>
    </row>
    <row r="161" spans="1:30" ht="15.75" customHeight="1">
      <c r="A161" s="89"/>
      <c r="B161" s="68"/>
      <c r="C161" s="68"/>
      <c r="D161" s="68"/>
      <c r="E161" s="110"/>
      <c r="F161" s="68"/>
      <c r="G161" s="68"/>
      <c r="H161" s="68"/>
      <c r="I161" s="30"/>
      <c r="J161" s="129"/>
      <c r="K161" s="130"/>
      <c r="L161" s="13"/>
      <c r="M161" s="15"/>
      <c r="N161" s="132"/>
      <c r="W161" s="11"/>
      <c r="X161" s="11"/>
      <c r="Y161" s="8"/>
      <c r="Z161" s="9"/>
      <c r="AA161" s="8"/>
      <c r="AB161" s="10"/>
    </row>
    <row r="162" spans="1:30" ht="15.75" customHeight="1">
      <c r="A162" s="89"/>
      <c r="B162" s="68"/>
      <c r="C162" s="68"/>
      <c r="D162" s="68"/>
      <c r="E162" s="110"/>
      <c r="F162" s="68"/>
      <c r="G162" s="68"/>
      <c r="H162" s="68"/>
      <c r="I162" s="30"/>
      <c r="J162" s="129"/>
      <c r="K162" s="130"/>
      <c r="L162" s="13"/>
      <c r="M162" s="15"/>
      <c r="N162" s="132"/>
      <c r="AA162" s="8"/>
      <c r="AB162" s="10"/>
    </row>
    <row r="163" spans="1:30" ht="15.75" customHeight="1">
      <c r="A163" s="92"/>
      <c r="B163" s="69"/>
      <c r="C163" s="69"/>
      <c r="D163" s="69"/>
      <c r="E163" s="110"/>
      <c r="F163" s="69"/>
      <c r="G163" s="69"/>
      <c r="H163" s="69"/>
      <c r="I163" s="48"/>
      <c r="J163" s="127"/>
      <c r="K163" s="128"/>
      <c r="L163" s="18"/>
      <c r="M163" s="16"/>
      <c r="N163" s="133"/>
      <c r="AB163" s="10"/>
    </row>
    <row r="164" spans="1:30" ht="15.75" customHeight="1">
      <c r="A164" s="88" t="s">
        <v>111</v>
      </c>
      <c r="B164" s="67"/>
      <c r="C164" s="67"/>
      <c r="D164" s="67"/>
      <c r="E164" s="110"/>
      <c r="F164" s="67"/>
      <c r="G164" s="67"/>
      <c r="H164" s="67"/>
      <c r="I164" s="3"/>
      <c r="J164" s="108"/>
      <c r="K164" s="109"/>
      <c r="L164" s="17"/>
      <c r="M164" s="14"/>
      <c r="N164" s="134">
        <f t="shared" si="108"/>
        <v>0</v>
      </c>
      <c r="V164" s="4" t="str">
        <f>A164</f>
        <v>40</v>
      </c>
      <c r="W164" s="11">
        <f t="shared" ref="W164" si="113">$G$3</f>
        <v>0</v>
      </c>
      <c r="X164" s="4" t="str">
        <f>$J$2</f>
        <v>※数字は半角で入力をお願いします。</v>
      </c>
      <c r="Y164" s="8" t="str">
        <f>IF(B164="男",1,IF(B164="女",2,IF(B164="混合",3,"")))</f>
        <v/>
      </c>
      <c r="Z164" s="9">
        <f>C164</f>
        <v>0</v>
      </c>
      <c r="AA164" s="8" t="str">
        <f>IF(E164="ﾌﾘｰﾘﾚ-",6,IF(E164="ﾒﾄﾞﾚｰﾘﾚｰ",7,IF(E164="ﾋﾞｰﾄ板ﾘﾚｰ",7,"")))</f>
        <v/>
      </c>
      <c r="AB164" s="10" t="str">
        <f>IF(D164=25,"0025",IF(D164=50,"0050",IF(D164=100,"0100","")))</f>
        <v/>
      </c>
      <c r="AC164" s="5" t="str">
        <f t="shared" ref="AC164" si="114">AA164&amp;AB164</f>
        <v/>
      </c>
      <c r="AD164" s="5" t="str">
        <f>F164&amp;G164&amp;U164&amp;H164</f>
        <v/>
      </c>
    </row>
    <row r="165" spans="1:30" ht="15.75" customHeight="1">
      <c r="A165" s="89"/>
      <c r="B165" s="68"/>
      <c r="C165" s="68"/>
      <c r="D165" s="68"/>
      <c r="E165" s="110"/>
      <c r="F165" s="68"/>
      <c r="G165" s="68"/>
      <c r="H165" s="68"/>
      <c r="I165" s="30"/>
      <c r="J165" s="129"/>
      <c r="K165" s="130"/>
      <c r="L165" s="13"/>
      <c r="M165" s="15"/>
      <c r="N165" s="132"/>
      <c r="W165" s="11"/>
      <c r="X165" s="11"/>
      <c r="Y165" s="8"/>
      <c r="Z165" s="9"/>
      <c r="AA165" s="8"/>
      <c r="AB165" s="10"/>
    </row>
    <row r="166" spans="1:30" ht="15.75" customHeight="1">
      <c r="A166" s="89"/>
      <c r="B166" s="68"/>
      <c r="C166" s="68"/>
      <c r="D166" s="68"/>
      <c r="E166" s="110"/>
      <c r="F166" s="68"/>
      <c r="G166" s="68"/>
      <c r="H166" s="68"/>
      <c r="I166" s="30"/>
      <c r="J166" s="129"/>
      <c r="K166" s="130"/>
      <c r="L166" s="13"/>
      <c r="M166" s="15"/>
      <c r="N166" s="132"/>
      <c r="AA166" s="8"/>
      <c r="AB166" s="10"/>
    </row>
    <row r="167" spans="1:30" ht="15.75" customHeight="1">
      <c r="A167" s="92"/>
      <c r="B167" s="69"/>
      <c r="C167" s="69"/>
      <c r="D167" s="69"/>
      <c r="E167" s="110"/>
      <c r="F167" s="69"/>
      <c r="G167" s="69"/>
      <c r="H167" s="69"/>
      <c r="I167" s="48"/>
      <c r="J167" s="127"/>
      <c r="K167" s="128"/>
      <c r="L167" s="18"/>
      <c r="M167" s="16"/>
      <c r="N167" s="133"/>
      <c r="AB167" s="10"/>
    </row>
    <row r="168" spans="1:30" ht="15.75" customHeight="1">
      <c r="A168" s="88" t="s">
        <v>112</v>
      </c>
      <c r="B168" s="67"/>
      <c r="C168" s="67"/>
      <c r="D168" s="67"/>
      <c r="E168" s="110"/>
      <c r="F168" s="67"/>
      <c r="G168" s="67"/>
      <c r="H168" s="67"/>
      <c r="I168" s="3"/>
      <c r="J168" s="108"/>
      <c r="K168" s="109"/>
      <c r="L168" s="17"/>
      <c r="M168" s="14"/>
      <c r="N168" s="134">
        <f t="shared" si="108"/>
        <v>0</v>
      </c>
      <c r="V168" s="4" t="str">
        <f>A168</f>
        <v>41</v>
      </c>
      <c r="W168" s="11">
        <f t="shared" ref="W168" si="115">$G$3</f>
        <v>0</v>
      </c>
      <c r="X168" s="4" t="str">
        <f>$J$2</f>
        <v>※数字は半角で入力をお願いします。</v>
      </c>
      <c r="Y168" s="8" t="str">
        <f>IF(B168="男",1,IF(B168="女",2,IF(B168="混合",3,"")))</f>
        <v/>
      </c>
      <c r="Z168" s="9">
        <f>C168</f>
        <v>0</v>
      </c>
      <c r="AA168" s="8" t="str">
        <f>IF(E168="ﾌﾘｰﾘﾚ-",6,IF(E168="ﾒﾄﾞﾚｰﾘﾚｰ",7,IF(E168="ﾋﾞｰﾄ板ﾘﾚｰ",7,"")))</f>
        <v/>
      </c>
      <c r="AB168" s="10" t="str">
        <f>IF(D168=25,"0025",IF(D168=50,"0050",IF(D168=100,"0100","")))</f>
        <v/>
      </c>
      <c r="AC168" s="5" t="str">
        <f t="shared" ref="AC168" si="116">AA168&amp;AB168</f>
        <v/>
      </c>
      <c r="AD168" s="5" t="str">
        <f>F168&amp;G168&amp;U168&amp;H168</f>
        <v/>
      </c>
    </row>
    <row r="169" spans="1:30" ht="15.75" customHeight="1">
      <c r="A169" s="89"/>
      <c r="B169" s="68"/>
      <c r="C169" s="68"/>
      <c r="D169" s="68"/>
      <c r="E169" s="110"/>
      <c r="F169" s="68"/>
      <c r="G169" s="68"/>
      <c r="H169" s="68"/>
      <c r="I169" s="30"/>
      <c r="J169" s="129"/>
      <c r="K169" s="130"/>
      <c r="L169" s="13"/>
      <c r="M169" s="15"/>
      <c r="N169" s="132"/>
      <c r="W169" s="11"/>
      <c r="X169" s="11"/>
      <c r="Y169" s="8"/>
      <c r="Z169" s="9"/>
      <c r="AA169" s="8"/>
      <c r="AB169" s="10"/>
    </row>
    <row r="170" spans="1:30" ht="15.75" customHeight="1">
      <c r="A170" s="89"/>
      <c r="B170" s="68"/>
      <c r="C170" s="68"/>
      <c r="D170" s="68"/>
      <c r="E170" s="110"/>
      <c r="F170" s="68"/>
      <c r="G170" s="68"/>
      <c r="H170" s="68"/>
      <c r="I170" s="30"/>
      <c r="J170" s="129"/>
      <c r="K170" s="130"/>
      <c r="L170" s="13"/>
      <c r="M170" s="15"/>
      <c r="N170" s="132"/>
      <c r="AA170" s="8"/>
      <c r="AB170" s="10"/>
    </row>
    <row r="171" spans="1:30" ht="15.75" customHeight="1">
      <c r="A171" s="92"/>
      <c r="B171" s="69"/>
      <c r="C171" s="69"/>
      <c r="D171" s="69"/>
      <c r="E171" s="110"/>
      <c r="F171" s="69"/>
      <c r="G171" s="69"/>
      <c r="H171" s="69"/>
      <c r="I171" s="48"/>
      <c r="J171" s="127"/>
      <c r="K171" s="128"/>
      <c r="L171" s="18"/>
      <c r="M171" s="16"/>
      <c r="N171" s="133"/>
      <c r="AB171" s="10"/>
    </row>
    <row r="172" spans="1:30" ht="15.75" customHeight="1">
      <c r="A172" s="88" t="s">
        <v>113</v>
      </c>
      <c r="B172" s="67"/>
      <c r="C172" s="67"/>
      <c r="D172" s="67"/>
      <c r="E172" s="110"/>
      <c r="F172" s="67"/>
      <c r="G172" s="67"/>
      <c r="H172" s="67"/>
      <c r="I172" s="3"/>
      <c r="J172" s="108"/>
      <c r="K172" s="109"/>
      <c r="L172" s="17"/>
      <c r="M172" s="14"/>
      <c r="N172" s="134">
        <f t="shared" si="108"/>
        <v>0</v>
      </c>
      <c r="V172" s="4" t="str">
        <f>A172</f>
        <v>42</v>
      </c>
      <c r="W172" s="11">
        <f t="shared" ref="W172" si="117">$G$3</f>
        <v>0</v>
      </c>
      <c r="X172" s="4" t="str">
        <f>$J$2</f>
        <v>※数字は半角で入力をお願いします。</v>
      </c>
      <c r="Y172" s="8" t="str">
        <f>IF(B172="男",1,IF(B172="女",2,IF(B172="混合",3,"")))</f>
        <v/>
      </c>
      <c r="Z172" s="9">
        <f>C172</f>
        <v>0</v>
      </c>
      <c r="AA172" s="8" t="str">
        <f>IF(E172="ﾌﾘｰﾘﾚ-",6,IF(E172="ﾒﾄﾞﾚｰﾘﾚｰ",7,IF(E172="ﾋﾞｰﾄ板ﾘﾚｰ",7,"")))</f>
        <v/>
      </c>
      <c r="AB172" s="10" t="str">
        <f>IF(D172=25,"0025",IF(D172=50,"0050",IF(D172=100,"0100","")))</f>
        <v/>
      </c>
      <c r="AC172" s="5" t="str">
        <f t="shared" ref="AC172" si="118">AA172&amp;AB172</f>
        <v/>
      </c>
      <c r="AD172" s="5" t="str">
        <f>F172&amp;G172&amp;U172&amp;H172</f>
        <v/>
      </c>
    </row>
    <row r="173" spans="1:30" ht="15.75" customHeight="1">
      <c r="A173" s="89"/>
      <c r="B173" s="68"/>
      <c r="C173" s="68"/>
      <c r="D173" s="68"/>
      <c r="E173" s="110"/>
      <c r="F173" s="68"/>
      <c r="G173" s="68"/>
      <c r="H173" s="68"/>
      <c r="I173" s="30"/>
      <c r="J173" s="129"/>
      <c r="K173" s="130"/>
      <c r="L173" s="13"/>
      <c r="M173" s="15"/>
      <c r="N173" s="132"/>
      <c r="W173" s="11"/>
      <c r="X173" s="11"/>
      <c r="Y173" s="8"/>
      <c r="Z173" s="9"/>
      <c r="AA173" s="8"/>
      <c r="AB173" s="10"/>
    </row>
    <row r="174" spans="1:30" ht="15.75" customHeight="1">
      <c r="A174" s="89"/>
      <c r="B174" s="68"/>
      <c r="C174" s="68"/>
      <c r="D174" s="68"/>
      <c r="E174" s="110"/>
      <c r="F174" s="68"/>
      <c r="G174" s="68"/>
      <c r="H174" s="68"/>
      <c r="I174" s="30"/>
      <c r="J174" s="129"/>
      <c r="K174" s="130"/>
      <c r="L174" s="13"/>
      <c r="M174" s="15"/>
      <c r="N174" s="132"/>
      <c r="AA174" s="8"/>
      <c r="AB174" s="10"/>
    </row>
    <row r="175" spans="1:30" ht="15.75" customHeight="1">
      <c r="A175" s="92"/>
      <c r="B175" s="69"/>
      <c r="C175" s="69"/>
      <c r="D175" s="69"/>
      <c r="E175" s="110"/>
      <c r="F175" s="69"/>
      <c r="G175" s="69"/>
      <c r="H175" s="69"/>
      <c r="I175" s="48"/>
      <c r="J175" s="127"/>
      <c r="K175" s="128"/>
      <c r="L175" s="18"/>
      <c r="M175" s="16"/>
      <c r="N175" s="133"/>
      <c r="AB175" s="10"/>
    </row>
    <row r="176" spans="1:30" ht="15.75" customHeight="1">
      <c r="A176" s="88" t="s">
        <v>114</v>
      </c>
      <c r="B176" s="67"/>
      <c r="C176" s="67"/>
      <c r="D176" s="67"/>
      <c r="E176" s="110"/>
      <c r="F176" s="67"/>
      <c r="G176" s="67"/>
      <c r="H176" s="67"/>
      <c r="I176" s="3"/>
      <c r="J176" s="108"/>
      <c r="K176" s="109"/>
      <c r="L176" s="17"/>
      <c r="M176" s="14"/>
      <c r="N176" s="134">
        <f t="shared" si="108"/>
        <v>0</v>
      </c>
      <c r="V176" s="4" t="str">
        <f>A176</f>
        <v>43</v>
      </c>
      <c r="W176" s="11">
        <f t="shared" ref="W176" si="119">$G$3</f>
        <v>0</v>
      </c>
      <c r="X176" s="4" t="str">
        <f>$J$2</f>
        <v>※数字は半角で入力をお願いします。</v>
      </c>
      <c r="Y176" s="8" t="str">
        <f>IF(B176="男",1,IF(B176="女",2,IF(B176="混合",3,"")))</f>
        <v/>
      </c>
      <c r="Z176" s="9">
        <f>C176</f>
        <v>0</v>
      </c>
      <c r="AA176" s="8" t="str">
        <f>IF(E176="ﾌﾘｰﾘﾚ-",6,IF(E176="ﾒﾄﾞﾚｰﾘﾚｰ",7,IF(E176="ﾋﾞｰﾄ板ﾘﾚｰ",7,"")))</f>
        <v/>
      </c>
      <c r="AB176" s="10" t="str">
        <f>IF(D176=25,"0025",IF(D176=50,"0050",IF(D176=100,"0100","")))</f>
        <v/>
      </c>
      <c r="AC176" s="5" t="str">
        <f t="shared" ref="AC176" si="120">AA176&amp;AB176</f>
        <v/>
      </c>
      <c r="AD176" s="5" t="str">
        <f>F176&amp;G176&amp;U176&amp;H176</f>
        <v/>
      </c>
    </row>
    <row r="177" spans="1:30" ht="15.75" customHeight="1">
      <c r="A177" s="89"/>
      <c r="B177" s="68"/>
      <c r="C177" s="68"/>
      <c r="D177" s="68"/>
      <c r="E177" s="110"/>
      <c r="F177" s="68"/>
      <c r="G177" s="68"/>
      <c r="H177" s="68"/>
      <c r="I177" s="30"/>
      <c r="J177" s="129"/>
      <c r="K177" s="130"/>
      <c r="L177" s="13"/>
      <c r="M177" s="15"/>
      <c r="N177" s="132"/>
      <c r="W177" s="11"/>
      <c r="X177" s="11"/>
      <c r="Y177" s="8"/>
      <c r="Z177" s="9"/>
      <c r="AA177" s="8"/>
      <c r="AB177" s="10"/>
    </row>
    <row r="178" spans="1:30" ht="15.75" customHeight="1">
      <c r="A178" s="89"/>
      <c r="B178" s="68"/>
      <c r="C178" s="68"/>
      <c r="D178" s="68"/>
      <c r="E178" s="110"/>
      <c r="F178" s="68"/>
      <c r="G178" s="68"/>
      <c r="H178" s="68"/>
      <c r="I178" s="30"/>
      <c r="J178" s="129"/>
      <c r="K178" s="130"/>
      <c r="L178" s="13"/>
      <c r="M178" s="15"/>
      <c r="N178" s="132"/>
      <c r="AA178" s="8"/>
      <c r="AB178" s="10"/>
    </row>
    <row r="179" spans="1:30" ht="15.75" customHeight="1" thickBot="1">
      <c r="A179" s="89"/>
      <c r="B179" s="68"/>
      <c r="C179" s="68"/>
      <c r="D179" s="68"/>
      <c r="E179" s="67"/>
      <c r="F179" s="68"/>
      <c r="G179" s="68"/>
      <c r="H179" s="68"/>
      <c r="I179" s="48"/>
      <c r="J179" s="138"/>
      <c r="K179" s="139"/>
      <c r="L179" s="42"/>
      <c r="M179" s="43"/>
      <c r="N179" s="132"/>
      <c r="AB179" s="10"/>
    </row>
    <row r="180" spans="1:30" ht="15.75" customHeight="1">
      <c r="A180" s="93" t="s">
        <v>115</v>
      </c>
      <c r="B180" s="75"/>
      <c r="C180" s="75"/>
      <c r="D180" s="75"/>
      <c r="E180" s="114"/>
      <c r="F180" s="75"/>
      <c r="G180" s="75"/>
      <c r="H180" s="75"/>
      <c r="I180" s="3"/>
      <c r="J180" s="125"/>
      <c r="K180" s="126"/>
      <c r="L180" s="27"/>
      <c r="M180" s="39"/>
      <c r="N180" s="131">
        <f t="shared" si="108"/>
        <v>0</v>
      </c>
      <c r="V180" s="4" t="str">
        <f>A180</f>
        <v>44</v>
      </c>
      <c r="W180" s="11">
        <f t="shared" ref="W180" si="121">$G$3</f>
        <v>0</v>
      </c>
      <c r="X180" s="4" t="str">
        <f>$J$2</f>
        <v>※数字は半角で入力をお願いします。</v>
      </c>
      <c r="Y180" s="8" t="str">
        <f>IF(B180="男",1,IF(B180="女",2,IF(B180="混合",3,"")))</f>
        <v/>
      </c>
      <c r="Z180" s="9">
        <f>C180</f>
        <v>0</v>
      </c>
      <c r="AA180" s="8" t="str">
        <f>IF(E180="ﾌﾘｰﾘﾚ-",6,IF(E180="ﾒﾄﾞﾚｰﾘﾚｰ",7,IF(E180="ﾋﾞｰﾄ板ﾘﾚｰ",7,"")))</f>
        <v/>
      </c>
      <c r="AB180" s="10" t="str">
        <f>IF(D180=25,"0025",IF(D180=50,"0050",IF(D180=100,"0100","")))</f>
        <v/>
      </c>
      <c r="AC180" s="5" t="str">
        <f t="shared" ref="AC180" si="122">AA180&amp;AB180</f>
        <v/>
      </c>
      <c r="AD180" s="5" t="str">
        <f>F180&amp;G180&amp;U180&amp;H180</f>
        <v/>
      </c>
    </row>
    <row r="181" spans="1:30" ht="15.75" customHeight="1">
      <c r="A181" s="89"/>
      <c r="B181" s="68"/>
      <c r="C181" s="68"/>
      <c r="D181" s="68"/>
      <c r="E181" s="110"/>
      <c r="F181" s="68"/>
      <c r="G181" s="68"/>
      <c r="H181" s="68"/>
      <c r="I181" s="30"/>
      <c r="J181" s="129"/>
      <c r="K181" s="130"/>
      <c r="L181" s="13"/>
      <c r="M181" s="15"/>
      <c r="N181" s="132"/>
      <c r="W181" s="11"/>
      <c r="X181" s="11"/>
      <c r="Y181" s="8"/>
      <c r="Z181" s="9"/>
      <c r="AA181" s="8"/>
      <c r="AB181" s="10"/>
    </row>
    <row r="182" spans="1:30" ht="15.75" customHeight="1">
      <c r="A182" s="89"/>
      <c r="B182" s="68"/>
      <c r="C182" s="68"/>
      <c r="D182" s="68"/>
      <c r="E182" s="110"/>
      <c r="F182" s="68"/>
      <c r="G182" s="68"/>
      <c r="H182" s="68"/>
      <c r="I182" s="30"/>
      <c r="J182" s="129"/>
      <c r="K182" s="130"/>
      <c r="L182" s="13"/>
      <c r="M182" s="15"/>
      <c r="N182" s="132"/>
      <c r="AA182" s="8"/>
      <c r="AB182" s="10"/>
    </row>
    <row r="183" spans="1:30" ht="15.75" customHeight="1">
      <c r="A183" s="92"/>
      <c r="B183" s="69"/>
      <c r="C183" s="69"/>
      <c r="D183" s="69"/>
      <c r="E183" s="110"/>
      <c r="F183" s="69"/>
      <c r="G183" s="69"/>
      <c r="H183" s="69"/>
      <c r="I183" s="48"/>
      <c r="J183" s="127"/>
      <c r="K183" s="128"/>
      <c r="L183" s="18"/>
      <c r="M183" s="16"/>
      <c r="N183" s="133"/>
      <c r="AB183" s="10"/>
    </row>
    <row r="184" spans="1:30" ht="15.75" customHeight="1">
      <c r="A184" s="88" t="s">
        <v>116</v>
      </c>
      <c r="B184" s="67"/>
      <c r="C184" s="67"/>
      <c r="D184" s="67"/>
      <c r="E184" s="110"/>
      <c r="F184" s="67"/>
      <c r="G184" s="67"/>
      <c r="H184" s="67"/>
      <c r="I184" s="3"/>
      <c r="J184" s="108"/>
      <c r="K184" s="109"/>
      <c r="L184" s="17"/>
      <c r="M184" s="14"/>
      <c r="N184" s="134">
        <f t="shared" si="108"/>
        <v>0</v>
      </c>
      <c r="V184" s="4" t="str">
        <f>A184</f>
        <v>45</v>
      </c>
      <c r="W184" s="11">
        <f t="shared" ref="W184" si="123">$G$3</f>
        <v>0</v>
      </c>
      <c r="X184" s="4" t="str">
        <f>$J$2</f>
        <v>※数字は半角で入力をお願いします。</v>
      </c>
      <c r="Y184" s="8" t="str">
        <f>IF(B184="男",1,IF(B184="女",2,IF(B184="混合",3,"")))</f>
        <v/>
      </c>
      <c r="Z184" s="9">
        <f>C184</f>
        <v>0</v>
      </c>
      <c r="AA184" s="8" t="str">
        <f>IF(E184="ﾌﾘｰﾘﾚ-",6,IF(E184="ﾒﾄﾞﾚｰﾘﾚｰ",7,IF(E184="ﾋﾞｰﾄ板ﾘﾚｰ",7,"")))</f>
        <v/>
      </c>
      <c r="AB184" s="10" t="str">
        <f>IF(D184=25,"0025",IF(D184=50,"0050",IF(D184=100,"0100","")))</f>
        <v/>
      </c>
      <c r="AC184" s="5" t="str">
        <f t="shared" ref="AC184" si="124">AA184&amp;AB184</f>
        <v/>
      </c>
      <c r="AD184" s="5" t="str">
        <f>F184&amp;G184&amp;U184&amp;H184</f>
        <v/>
      </c>
    </row>
    <row r="185" spans="1:30" ht="15.75" customHeight="1">
      <c r="A185" s="89"/>
      <c r="B185" s="68"/>
      <c r="C185" s="68"/>
      <c r="D185" s="68"/>
      <c r="E185" s="110"/>
      <c r="F185" s="68"/>
      <c r="G185" s="68"/>
      <c r="H185" s="68"/>
      <c r="I185" s="30"/>
      <c r="J185" s="129"/>
      <c r="K185" s="130"/>
      <c r="L185" s="13"/>
      <c r="M185" s="15"/>
      <c r="N185" s="132"/>
      <c r="W185" s="11"/>
      <c r="X185" s="11"/>
      <c r="Y185" s="8"/>
      <c r="Z185" s="9"/>
      <c r="AA185" s="8"/>
      <c r="AB185" s="10"/>
    </row>
    <row r="186" spans="1:30" ht="15.75" customHeight="1">
      <c r="A186" s="89"/>
      <c r="B186" s="68"/>
      <c r="C186" s="68"/>
      <c r="D186" s="68"/>
      <c r="E186" s="110"/>
      <c r="F186" s="68"/>
      <c r="G186" s="68"/>
      <c r="H186" s="68"/>
      <c r="I186" s="30"/>
      <c r="J186" s="129"/>
      <c r="K186" s="130"/>
      <c r="L186" s="13"/>
      <c r="M186" s="15"/>
      <c r="N186" s="132"/>
      <c r="AA186" s="8"/>
      <c r="AB186" s="10"/>
    </row>
    <row r="187" spans="1:30" ht="15.75" customHeight="1">
      <c r="A187" s="92"/>
      <c r="B187" s="69"/>
      <c r="C187" s="69"/>
      <c r="D187" s="69"/>
      <c r="E187" s="110"/>
      <c r="F187" s="69"/>
      <c r="G187" s="69"/>
      <c r="H187" s="69"/>
      <c r="I187" s="48"/>
      <c r="J187" s="127"/>
      <c r="K187" s="128"/>
      <c r="L187" s="18"/>
      <c r="M187" s="16"/>
      <c r="N187" s="133"/>
      <c r="AB187" s="10"/>
    </row>
    <row r="188" spans="1:30" ht="15.75" customHeight="1">
      <c r="A188" s="88" t="s">
        <v>117</v>
      </c>
      <c r="B188" s="67"/>
      <c r="C188" s="67"/>
      <c r="D188" s="67"/>
      <c r="E188" s="110"/>
      <c r="F188" s="67"/>
      <c r="G188" s="67"/>
      <c r="H188" s="67"/>
      <c r="I188" s="3"/>
      <c r="J188" s="108"/>
      <c r="K188" s="109"/>
      <c r="L188" s="17"/>
      <c r="M188" s="14"/>
      <c r="N188" s="134">
        <f t="shared" si="108"/>
        <v>0</v>
      </c>
      <c r="V188" s="4" t="str">
        <f>A188</f>
        <v>46</v>
      </c>
      <c r="W188" s="11">
        <f t="shared" ref="W188" si="125">$G$3</f>
        <v>0</v>
      </c>
      <c r="X188" s="4" t="str">
        <f>$J$2</f>
        <v>※数字は半角で入力をお願いします。</v>
      </c>
      <c r="Y188" s="8" t="str">
        <f>IF(B188="男",1,IF(B188="女",2,IF(B188="混合",3,"")))</f>
        <v/>
      </c>
      <c r="Z188" s="9">
        <f>C188</f>
        <v>0</v>
      </c>
      <c r="AA188" s="8" t="str">
        <f>IF(E188="ﾌﾘｰﾘﾚ-",6,IF(E188="ﾒﾄﾞﾚｰﾘﾚｰ",7,IF(E188="ﾋﾞｰﾄ板ﾘﾚｰ",7,"")))</f>
        <v/>
      </c>
      <c r="AB188" s="10" t="str">
        <f>IF(D188=25,"0025",IF(D188=50,"0050",IF(D188=100,"0100","")))</f>
        <v/>
      </c>
      <c r="AC188" s="5" t="str">
        <f t="shared" ref="AC188" si="126">AA188&amp;AB188</f>
        <v/>
      </c>
      <c r="AD188" s="5" t="str">
        <f>F188&amp;G188&amp;U188&amp;H188</f>
        <v/>
      </c>
    </row>
    <row r="189" spans="1:30" ht="15.75" customHeight="1">
      <c r="A189" s="89"/>
      <c r="B189" s="68"/>
      <c r="C189" s="68"/>
      <c r="D189" s="68"/>
      <c r="E189" s="110"/>
      <c r="F189" s="68"/>
      <c r="G189" s="68"/>
      <c r="H189" s="68"/>
      <c r="I189" s="30"/>
      <c r="J189" s="129"/>
      <c r="K189" s="130"/>
      <c r="L189" s="13"/>
      <c r="M189" s="15"/>
      <c r="N189" s="132"/>
      <c r="W189" s="11"/>
      <c r="X189" s="11"/>
      <c r="Y189" s="8"/>
      <c r="Z189" s="9"/>
      <c r="AA189" s="8"/>
      <c r="AB189" s="10"/>
    </row>
    <row r="190" spans="1:30" ht="15.75" customHeight="1">
      <c r="A190" s="89"/>
      <c r="B190" s="68"/>
      <c r="C190" s="68"/>
      <c r="D190" s="68"/>
      <c r="E190" s="110"/>
      <c r="F190" s="68"/>
      <c r="G190" s="68"/>
      <c r="H190" s="68"/>
      <c r="I190" s="30"/>
      <c r="J190" s="129"/>
      <c r="K190" s="130"/>
      <c r="L190" s="13"/>
      <c r="M190" s="15"/>
      <c r="N190" s="132"/>
      <c r="AA190" s="8"/>
      <c r="AB190" s="10"/>
    </row>
    <row r="191" spans="1:30" ht="15.75" customHeight="1">
      <c r="A191" s="92"/>
      <c r="B191" s="69"/>
      <c r="C191" s="69"/>
      <c r="D191" s="69"/>
      <c r="E191" s="110"/>
      <c r="F191" s="69"/>
      <c r="G191" s="69"/>
      <c r="H191" s="69"/>
      <c r="I191" s="48"/>
      <c r="J191" s="127"/>
      <c r="K191" s="128"/>
      <c r="L191" s="18"/>
      <c r="M191" s="16"/>
      <c r="N191" s="133"/>
      <c r="AB191" s="10"/>
    </row>
    <row r="192" spans="1:30" ht="15.75" customHeight="1">
      <c r="A192" s="88" t="s">
        <v>118</v>
      </c>
      <c r="B192" s="67"/>
      <c r="C192" s="67"/>
      <c r="D192" s="67"/>
      <c r="E192" s="110"/>
      <c r="F192" s="67"/>
      <c r="G192" s="67"/>
      <c r="H192" s="67"/>
      <c r="I192" s="3"/>
      <c r="J192" s="108"/>
      <c r="K192" s="109"/>
      <c r="L192" s="17"/>
      <c r="M192" s="14"/>
      <c r="N192" s="134">
        <f t="shared" si="108"/>
        <v>0</v>
      </c>
      <c r="V192" s="4" t="str">
        <f>A192</f>
        <v>47</v>
      </c>
      <c r="W192" s="11">
        <f t="shared" ref="W192" si="127">$G$3</f>
        <v>0</v>
      </c>
      <c r="X192" s="4" t="str">
        <f>$J$2</f>
        <v>※数字は半角で入力をお願いします。</v>
      </c>
      <c r="Y192" s="8" t="str">
        <f>IF(B192="男",1,IF(B192="女",2,IF(B192="混合",3,"")))</f>
        <v/>
      </c>
      <c r="Z192" s="9">
        <f>C192</f>
        <v>0</v>
      </c>
      <c r="AA192" s="8" t="str">
        <f>IF(E192="ﾌﾘｰﾘﾚ-",6,IF(E192="ﾒﾄﾞﾚｰﾘﾚｰ",7,IF(E192="ﾋﾞｰﾄ板ﾘﾚｰ",7,"")))</f>
        <v/>
      </c>
      <c r="AB192" s="10" t="str">
        <f>IF(D192=25,"0025",IF(D192=50,"0050",IF(D192=100,"0100","")))</f>
        <v/>
      </c>
      <c r="AC192" s="5" t="str">
        <f t="shared" ref="AC192" si="128">AA192&amp;AB192</f>
        <v/>
      </c>
      <c r="AD192" s="5" t="str">
        <f>F192&amp;G192&amp;U192&amp;H192</f>
        <v/>
      </c>
    </row>
    <row r="193" spans="1:30" ht="15.75" customHeight="1">
      <c r="A193" s="89"/>
      <c r="B193" s="68"/>
      <c r="C193" s="68"/>
      <c r="D193" s="68"/>
      <c r="E193" s="110"/>
      <c r="F193" s="68"/>
      <c r="G193" s="68"/>
      <c r="H193" s="68"/>
      <c r="I193" s="30"/>
      <c r="J193" s="129"/>
      <c r="K193" s="130"/>
      <c r="L193" s="13"/>
      <c r="M193" s="15"/>
      <c r="N193" s="132"/>
      <c r="W193" s="11"/>
      <c r="X193" s="11"/>
      <c r="Y193" s="8"/>
      <c r="Z193" s="9"/>
      <c r="AA193" s="8"/>
      <c r="AB193" s="10"/>
    </row>
    <row r="194" spans="1:30" ht="15.75" customHeight="1">
      <c r="A194" s="89"/>
      <c r="B194" s="68"/>
      <c r="C194" s="68"/>
      <c r="D194" s="68"/>
      <c r="E194" s="110"/>
      <c r="F194" s="68"/>
      <c r="G194" s="68"/>
      <c r="H194" s="68"/>
      <c r="I194" s="30"/>
      <c r="J194" s="129"/>
      <c r="K194" s="130"/>
      <c r="L194" s="13"/>
      <c r="M194" s="15"/>
      <c r="N194" s="132"/>
      <c r="AA194" s="8"/>
      <c r="AB194" s="10"/>
    </row>
    <row r="195" spans="1:30" ht="15.75" customHeight="1">
      <c r="A195" s="92"/>
      <c r="B195" s="69"/>
      <c r="C195" s="69"/>
      <c r="D195" s="69"/>
      <c r="E195" s="110"/>
      <c r="F195" s="69"/>
      <c r="G195" s="69"/>
      <c r="H195" s="69"/>
      <c r="I195" s="48"/>
      <c r="J195" s="127"/>
      <c r="K195" s="128"/>
      <c r="L195" s="18"/>
      <c r="M195" s="16"/>
      <c r="N195" s="133"/>
      <c r="AB195" s="10"/>
    </row>
    <row r="196" spans="1:30" ht="15.75" customHeight="1">
      <c r="A196" s="88" t="s">
        <v>119</v>
      </c>
      <c r="B196" s="67"/>
      <c r="C196" s="67"/>
      <c r="D196" s="67"/>
      <c r="E196" s="110"/>
      <c r="F196" s="67"/>
      <c r="G196" s="67"/>
      <c r="H196" s="67"/>
      <c r="I196" s="3"/>
      <c r="J196" s="108"/>
      <c r="K196" s="109"/>
      <c r="L196" s="17"/>
      <c r="M196" s="14"/>
      <c r="N196" s="134">
        <f t="shared" si="108"/>
        <v>0</v>
      </c>
      <c r="V196" s="4" t="str">
        <f>A196</f>
        <v>48</v>
      </c>
      <c r="W196" s="11">
        <f t="shared" ref="W196" si="129">$G$3</f>
        <v>0</v>
      </c>
      <c r="X196" s="4" t="str">
        <f>$J$2</f>
        <v>※数字は半角で入力をお願いします。</v>
      </c>
      <c r="Y196" s="8" t="str">
        <f>IF(B196="男",1,IF(B196="女",2,IF(B196="混合",3,"")))</f>
        <v/>
      </c>
      <c r="Z196" s="9">
        <f>C196</f>
        <v>0</v>
      </c>
      <c r="AA196" s="8" t="str">
        <f>IF(E196="ﾌﾘｰﾘﾚ-",6,IF(E196="ﾒﾄﾞﾚｰﾘﾚｰ",7,IF(E196="ﾋﾞｰﾄ板ﾘﾚｰ",7,"")))</f>
        <v/>
      </c>
      <c r="AB196" s="10" t="str">
        <f>IF(D196=25,"0025",IF(D196=50,"0050",IF(D196=100,"0100","")))</f>
        <v/>
      </c>
      <c r="AC196" s="5" t="str">
        <f t="shared" ref="AC196" si="130">AA196&amp;AB196</f>
        <v/>
      </c>
      <c r="AD196" s="5" t="str">
        <f>F196&amp;G196&amp;U196&amp;H196</f>
        <v/>
      </c>
    </row>
    <row r="197" spans="1:30" ht="15.75" customHeight="1">
      <c r="A197" s="89"/>
      <c r="B197" s="68"/>
      <c r="C197" s="68"/>
      <c r="D197" s="68"/>
      <c r="E197" s="110"/>
      <c r="F197" s="68"/>
      <c r="G197" s="68"/>
      <c r="H197" s="68"/>
      <c r="I197" s="30"/>
      <c r="J197" s="129"/>
      <c r="K197" s="130"/>
      <c r="L197" s="13"/>
      <c r="M197" s="15"/>
      <c r="N197" s="132"/>
      <c r="W197" s="11"/>
      <c r="X197" s="11"/>
      <c r="Y197" s="8"/>
      <c r="Z197" s="9"/>
      <c r="AA197" s="8"/>
      <c r="AB197" s="10"/>
    </row>
    <row r="198" spans="1:30" ht="15.75" customHeight="1">
      <c r="A198" s="89"/>
      <c r="B198" s="68"/>
      <c r="C198" s="68"/>
      <c r="D198" s="68"/>
      <c r="E198" s="110"/>
      <c r="F198" s="68"/>
      <c r="G198" s="68"/>
      <c r="H198" s="68"/>
      <c r="I198" s="30"/>
      <c r="J198" s="129"/>
      <c r="K198" s="130"/>
      <c r="L198" s="13"/>
      <c r="M198" s="15"/>
      <c r="N198" s="132"/>
      <c r="AA198" s="8"/>
      <c r="AB198" s="10"/>
    </row>
    <row r="199" spans="1:30" ht="15.75" customHeight="1">
      <c r="A199" s="92"/>
      <c r="B199" s="69"/>
      <c r="C199" s="69"/>
      <c r="D199" s="69"/>
      <c r="E199" s="110"/>
      <c r="F199" s="69"/>
      <c r="G199" s="69"/>
      <c r="H199" s="69"/>
      <c r="I199" s="48"/>
      <c r="J199" s="127"/>
      <c r="K199" s="128"/>
      <c r="L199" s="18"/>
      <c r="M199" s="16"/>
      <c r="N199" s="133"/>
      <c r="AB199" s="10"/>
    </row>
    <row r="200" spans="1:30" ht="15.75" customHeight="1">
      <c r="A200" s="88" t="s">
        <v>120</v>
      </c>
      <c r="B200" s="67"/>
      <c r="C200" s="67"/>
      <c r="D200" s="67"/>
      <c r="E200" s="110"/>
      <c r="F200" s="67"/>
      <c r="G200" s="67"/>
      <c r="H200" s="67"/>
      <c r="I200" s="3"/>
      <c r="J200" s="108"/>
      <c r="K200" s="109"/>
      <c r="L200" s="17"/>
      <c r="M200" s="14"/>
      <c r="N200" s="134">
        <f t="shared" si="108"/>
        <v>0</v>
      </c>
      <c r="V200" s="4" t="str">
        <f>A200</f>
        <v>49</v>
      </c>
      <c r="W200" s="11">
        <f t="shared" ref="W200" si="131">$G$3</f>
        <v>0</v>
      </c>
      <c r="X200" s="4" t="str">
        <f>$J$2</f>
        <v>※数字は半角で入力をお願いします。</v>
      </c>
      <c r="Y200" s="8" t="str">
        <f>IF(B200="男",1,IF(B200="女",2,IF(B200="混合",3,"")))</f>
        <v/>
      </c>
      <c r="Z200" s="9">
        <f>C200</f>
        <v>0</v>
      </c>
      <c r="AA200" s="8" t="str">
        <f>IF(E200="ﾌﾘｰﾘﾚ-",6,IF(E200="ﾒﾄﾞﾚｰﾘﾚｰ",7,IF(E200="ﾋﾞｰﾄ板ﾘﾚｰ",7,"")))</f>
        <v/>
      </c>
      <c r="AB200" s="10" t="str">
        <f>IF(D200=25,"0025",IF(D200=50,"0050",IF(D200=100,"0100","")))</f>
        <v/>
      </c>
      <c r="AC200" s="5" t="str">
        <f t="shared" ref="AC200" si="132">AA200&amp;AB200</f>
        <v/>
      </c>
      <c r="AD200" s="5" t="str">
        <f>F200&amp;G200&amp;U200&amp;H200</f>
        <v/>
      </c>
    </row>
    <row r="201" spans="1:30" ht="15.75" customHeight="1">
      <c r="A201" s="89"/>
      <c r="B201" s="68"/>
      <c r="C201" s="68"/>
      <c r="D201" s="68"/>
      <c r="E201" s="110"/>
      <c r="F201" s="68"/>
      <c r="G201" s="68"/>
      <c r="H201" s="68"/>
      <c r="I201" s="30"/>
      <c r="J201" s="129"/>
      <c r="K201" s="130"/>
      <c r="L201" s="13"/>
      <c r="M201" s="15"/>
      <c r="N201" s="132"/>
      <c r="W201" s="11"/>
      <c r="X201" s="11"/>
      <c r="Y201" s="8"/>
      <c r="Z201" s="9"/>
      <c r="AA201" s="8"/>
      <c r="AB201" s="10"/>
    </row>
    <row r="202" spans="1:30" ht="15.75" customHeight="1">
      <c r="A202" s="89"/>
      <c r="B202" s="68"/>
      <c r="C202" s="68"/>
      <c r="D202" s="68"/>
      <c r="E202" s="110"/>
      <c r="F202" s="68"/>
      <c r="G202" s="68"/>
      <c r="H202" s="68"/>
      <c r="I202" s="30"/>
      <c r="J202" s="129"/>
      <c r="K202" s="130"/>
      <c r="L202" s="13"/>
      <c r="M202" s="15"/>
      <c r="N202" s="132"/>
      <c r="AA202" s="8"/>
      <c r="AB202" s="10"/>
    </row>
    <row r="203" spans="1:30" ht="15.75" customHeight="1">
      <c r="A203" s="92"/>
      <c r="B203" s="69"/>
      <c r="C203" s="69"/>
      <c r="D203" s="69"/>
      <c r="E203" s="110"/>
      <c r="F203" s="69"/>
      <c r="G203" s="69"/>
      <c r="H203" s="69"/>
      <c r="I203" s="48"/>
      <c r="J203" s="127"/>
      <c r="K203" s="128"/>
      <c r="L203" s="18"/>
      <c r="M203" s="16"/>
      <c r="N203" s="133"/>
      <c r="AB203" s="10"/>
    </row>
    <row r="204" spans="1:30" ht="15.75" customHeight="1">
      <c r="A204" s="88" t="s">
        <v>94</v>
      </c>
      <c r="B204" s="67"/>
      <c r="C204" s="67"/>
      <c r="D204" s="67"/>
      <c r="E204" s="110"/>
      <c r="F204" s="67"/>
      <c r="G204" s="67"/>
      <c r="H204" s="67"/>
      <c r="I204" s="3"/>
      <c r="J204" s="108"/>
      <c r="K204" s="109"/>
      <c r="L204" s="17"/>
      <c r="M204" s="14"/>
      <c r="N204" s="134">
        <f t="shared" si="108"/>
        <v>0</v>
      </c>
      <c r="V204" s="4" t="str">
        <f>A204</f>
        <v>50</v>
      </c>
      <c r="W204" s="11">
        <f t="shared" ref="W204" si="133">$G$3</f>
        <v>0</v>
      </c>
      <c r="X204" s="4" t="str">
        <f>$J$2</f>
        <v>※数字は半角で入力をお願いします。</v>
      </c>
      <c r="Y204" s="8" t="str">
        <f>IF(B204="男",1,IF(B204="女",2,IF(B204="混合",3,"")))</f>
        <v/>
      </c>
      <c r="Z204" s="9">
        <f>C204</f>
        <v>0</v>
      </c>
      <c r="AA204" s="8" t="str">
        <f>IF(E204="ﾌﾘｰﾘﾚ-",6,IF(E204="ﾒﾄﾞﾚｰﾘﾚｰ",7,IF(E204="ﾋﾞｰﾄ板ﾘﾚｰ",7,"")))</f>
        <v/>
      </c>
      <c r="AB204" s="10" t="str">
        <f>IF(D204=25,"0025",IF(D204=50,"0050",IF(D204=100,"0100","")))</f>
        <v/>
      </c>
      <c r="AC204" s="5" t="str">
        <f t="shared" ref="AC204" si="134">AA204&amp;AB204</f>
        <v/>
      </c>
      <c r="AD204" s="5" t="str">
        <f>F204&amp;G204&amp;U204&amp;H204</f>
        <v/>
      </c>
    </row>
    <row r="205" spans="1:30" ht="15.75" customHeight="1">
      <c r="A205" s="89"/>
      <c r="B205" s="68"/>
      <c r="C205" s="68"/>
      <c r="D205" s="68"/>
      <c r="E205" s="110"/>
      <c r="F205" s="68"/>
      <c r="G205" s="68"/>
      <c r="H205" s="68"/>
      <c r="I205" s="30"/>
      <c r="J205" s="129"/>
      <c r="K205" s="130"/>
      <c r="L205" s="13"/>
      <c r="M205" s="15"/>
      <c r="N205" s="132"/>
      <c r="W205" s="11"/>
      <c r="X205" s="11"/>
      <c r="Y205" s="8"/>
      <c r="Z205" s="9"/>
      <c r="AA205" s="8"/>
      <c r="AB205" s="10"/>
    </row>
    <row r="206" spans="1:30" ht="15.75" customHeight="1">
      <c r="A206" s="89"/>
      <c r="B206" s="68"/>
      <c r="C206" s="68"/>
      <c r="D206" s="68"/>
      <c r="E206" s="110"/>
      <c r="F206" s="68"/>
      <c r="G206" s="68"/>
      <c r="H206" s="68"/>
      <c r="I206" s="30"/>
      <c r="J206" s="129"/>
      <c r="K206" s="130"/>
      <c r="L206" s="13"/>
      <c r="M206" s="15"/>
      <c r="N206" s="132"/>
      <c r="AA206" s="8"/>
      <c r="AB206" s="10"/>
    </row>
    <row r="207" spans="1:30" ht="15.75" customHeight="1">
      <c r="A207" s="92"/>
      <c r="B207" s="69"/>
      <c r="C207" s="69"/>
      <c r="D207" s="69"/>
      <c r="E207" s="110"/>
      <c r="F207" s="69"/>
      <c r="G207" s="69"/>
      <c r="H207" s="69"/>
      <c r="I207" s="48"/>
      <c r="J207" s="127"/>
      <c r="K207" s="128"/>
      <c r="L207" s="18"/>
      <c r="M207" s="16"/>
      <c r="N207" s="133"/>
      <c r="AB207" s="10"/>
    </row>
    <row r="208" spans="1:30" ht="15.75" customHeight="1">
      <c r="A208" s="88" t="s">
        <v>121</v>
      </c>
      <c r="B208" s="67"/>
      <c r="C208" s="67"/>
      <c r="D208" s="67"/>
      <c r="E208" s="67"/>
      <c r="F208" s="67"/>
      <c r="G208" s="67"/>
      <c r="H208" s="67"/>
      <c r="I208" s="3"/>
      <c r="J208" s="143"/>
      <c r="K208" s="144"/>
      <c r="L208" s="17"/>
      <c r="M208" s="14"/>
      <c r="N208" s="134">
        <f t="shared" si="108"/>
        <v>0</v>
      </c>
      <c r="V208" s="4" t="str">
        <f>A208</f>
        <v>51</v>
      </c>
      <c r="W208" s="11">
        <f t="shared" ref="W208" si="135">$G$3</f>
        <v>0</v>
      </c>
      <c r="X208" s="4" t="str">
        <f>$J$2</f>
        <v>※数字は半角で入力をお願いします。</v>
      </c>
      <c r="Y208" s="8" t="str">
        <f>IF(B208="男",1,IF(B208="女",2,IF(B208="混合",3,"")))</f>
        <v/>
      </c>
      <c r="Z208" s="9">
        <f>C208</f>
        <v>0</v>
      </c>
      <c r="AA208" s="8" t="str">
        <f>IF(E208="ﾌﾘｰﾘﾚ-",6,IF(E208="ﾒﾄﾞﾚｰﾘﾚｰ",7,IF(E208="ﾋﾞｰﾄ板ﾘﾚｰ",7,"")))</f>
        <v/>
      </c>
      <c r="AB208" s="10" t="str">
        <f>IF(D208=25,"0025",IF(D208=50,"0050",IF(D208=100,"0100","")))</f>
        <v/>
      </c>
      <c r="AC208" s="5" t="str">
        <f t="shared" ref="AC208" si="136">AA208&amp;AB208</f>
        <v/>
      </c>
      <c r="AD208" s="5" t="str">
        <f>F208&amp;G208&amp;U208&amp;H208</f>
        <v/>
      </c>
    </row>
    <row r="209" spans="1:30" ht="15.75" customHeight="1">
      <c r="A209" s="89"/>
      <c r="B209" s="68"/>
      <c r="C209" s="68"/>
      <c r="D209" s="68"/>
      <c r="E209" s="68"/>
      <c r="F209" s="68"/>
      <c r="G209" s="68"/>
      <c r="H209" s="68"/>
      <c r="I209" s="30"/>
      <c r="J209" s="129"/>
      <c r="K209" s="141"/>
      <c r="L209" s="13"/>
      <c r="M209" s="15"/>
      <c r="N209" s="137"/>
      <c r="W209" s="11"/>
      <c r="X209" s="11"/>
      <c r="Y209" s="8"/>
      <c r="Z209" s="9"/>
      <c r="AA209" s="8"/>
      <c r="AB209" s="10"/>
    </row>
    <row r="210" spans="1:30" ht="15.75" customHeight="1">
      <c r="A210" s="89"/>
      <c r="B210" s="68"/>
      <c r="C210" s="68"/>
      <c r="D210" s="68"/>
      <c r="E210" s="68"/>
      <c r="F210" s="68"/>
      <c r="G210" s="68"/>
      <c r="H210" s="68"/>
      <c r="I210" s="30"/>
      <c r="J210" s="129"/>
      <c r="K210" s="141"/>
      <c r="L210" s="13"/>
      <c r="M210" s="15"/>
      <c r="N210" s="137"/>
      <c r="AA210" s="8"/>
      <c r="AB210" s="10"/>
    </row>
    <row r="211" spans="1:30" ht="15.75" customHeight="1">
      <c r="A211" s="92"/>
      <c r="B211" s="69"/>
      <c r="C211" s="69"/>
      <c r="D211" s="69"/>
      <c r="E211" s="69"/>
      <c r="F211" s="69"/>
      <c r="G211" s="69"/>
      <c r="H211" s="69"/>
      <c r="I211" s="48"/>
      <c r="J211" s="127"/>
      <c r="K211" s="146"/>
      <c r="L211" s="18"/>
      <c r="M211" s="16"/>
      <c r="N211" s="145"/>
      <c r="AB211" s="10"/>
    </row>
    <row r="212" spans="1:30" ht="15.75" customHeight="1">
      <c r="A212" s="88" t="s">
        <v>122</v>
      </c>
      <c r="B212" s="67"/>
      <c r="C212" s="67"/>
      <c r="D212" s="67"/>
      <c r="E212" s="67"/>
      <c r="F212" s="67"/>
      <c r="G212" s="67"/>
      <c r="H212" s="67"/>
      <c r="I212" s="3"/>
      <c r="J212" s="143"/>
      <c r="K212" s="144"/>
      <c r="L212" s="17"/>
      <c r="M212" s="14"/>
      <c r="N212" s="134">
        <f t="shared" ref="N212" si="137">SUM(M212:M215)</f>
        <v>0</v>
      </c>
      <c r="V212" s="4" t="str">
        <f>A212</f>
        <v>52</v>
      </c>
      <c r="W212" s="11">
        <f t="shared" ref="W212" si="138">$G$3</f>
        <v>0</v>
      </c>
      <c r="X212" s="4" t="str">
        <f>$J$2</f>
        <v>※数字は半角で入力をお願いします。</v>
      </c>
      <c r="Y212" s="8" t="str">
        <f>IF(B212="男",1,IF(B212="女",2,IF(B212="混合",3,"")))</f>
        <v/>
      </c>
      <c r="Z212" s="9">
        <f>C212</f>
        <v>0</v>
      </c>
      <c r="AA212" s="8" t="str">
        <f>IF(E212="ﾌﾘｰﾘﾚ-",6,IF(E212="ﾒﾄﾞﾚｰﾘﾚｰ",7,IF(E212="ﾋﾞｰﾄ板ﾘﾚｰ",7,"")))</f>
        <v/>
      </c>
      <c r="AB212" s="10" t="str">
        <f>IF(D212=25,"0025",IF(D212=50,"0050",IF(D212=100,"0100","")))</f>
        <v/>
      </c>
      <c r="AC212" s="5" t="str">
        <f t="shared" ref="AC212" si="139">AA212&amp;AB212</f>
        <v/>
      </c>
      <c r="AD212" s="5" t="str">
        <f>F212&amp;G212&amp;U212&amp;H212</f>
        <v/>
      </c>
    </row>
    <row r="213" spans="1:30" ht="15.75" customHeight="1">
      <c r="A213" s="89"/>
      <c r="B213" s="68"/>
      <c r="C213" s="68"/>
      <c r="D213" s="68"/>
      <c r="E213" s="68"/>
      <c r="F213" s="68"/>
      <c r="G213" s="68"/>
      <c r="H213" s="68"/>
      <c r="I213" s="30"/>
      <c r="J213" s="129"/>
      <c r="K213" s="141"/>
      <c r="L213" s="13"/>
      <c r="M213" s="15"/>
      <c r="N213" s="137"/>
      <c r="W213" s="11"/>
      <c r="X213" s="11"/>
      <c r="Y213" s="8"/>
      <c r="Z213" s="9"/>
      <c r="AA213" s="8"/>
      <c r="AB213" s="10"/>
    </row>
    <row r="214" spans="1:30" ht="15.75" customHeight="1">
      <c r="A214" s="89"/>
      <c r="B214" s="68"/>
      <c r="C214" s="68"/>
      <c r="D214" s="68"/>
      <c r="E214" s="68"/>
      <c r="F214" s="68"/>
      <c r="G214" s="68"/>
      <c r="H214" s="68"/>
      <c r="I214" s="30"/>
      <c r="J214" s="129"/>
      <c r="K214" s="141"/>
      <c r="L214" s="13"/>
      <c r="M214" s="15"/>
      <c r="N214" s="137"/>
      <c r="AA214" s="8"/>
      <c r="AB214" s="10"/>
    </row>
    <row r="215" spans="1:30" ht="15.75" customHeight="1" thickBot="1">
      <c r="A215" s="90"/>
      <c r="B215" s="70"/>
      <c r="C215" s="70"/>
      <c r="D215" s="70"/>
      <c r="E215" s="70"/>
      <c r="F215" s="70"/>
      <c r="G215" s="70"/>
      <c r="H215" s="70"/>
      <c r="I215" s="49"/>
      <c r="J215" s="135"/>
      <c r="K215" s="142"/>
      <c r="L215" s="40"/>
      <c r="M215" s="41"/>
      <c r="N215" s="140"/>
      <c r="AB215" s="10"/>
    </row>
  </sheetData>
  <sheetProtection formatCells="0"/>
  <mergeCells count="691">
    <mergeCell ref="J3:N4"/>
    <mergeCell ref="D208:D211"/>
    <mergeCell ref="C208:C211"/>
    <mergeCell ref="B208:B211"/>
    <mergeCell ref="A208:A211"/>
    <mergeCell ref="N208:N211"/>
    <mergeCell ref="J211:K211"/>
    <mergeCell ref="J210:K210"/>
    <mergeCell ref="J209:K209"/>
    <mergeCell ref="J208:K208"/>
    <mergeCell ref="H208:H211"/>
    <mergeCell ref="G208:G211"/>
    <mergeCell ref="F208:F211"/>
    <mergeCell ref="E208:E211"/>
    <mergeCell ref="N212:N215"/>
    <mergeCell ref="J213:K213"/>
    <mergeCell ref="J214:K214"/>
    <mergeCell ref="J215:K215"/>
    <mergeCell ref="A212:A215"/>
    <mergeCell ref="B212:B215"/>
    <mergeCell ref="C212:C215"/>
    <mergeCell ref="D212:D215"/>
    <mergeCell ref="E212:E215"/>
    <mergeCell ref="F212:F215"/>
    <mergeCell ref="G212:G215"/>
    <mergeCell ref="H212:H215"/>
    <mergeCell ref="J212:K212"/>
    <mergeCell ref="N204:N207"/>
    <mergeCell ref="J205:K205"/>
    <mergeCell ref="J206:K206"/>
    <mergeCell ref="J207:K207"/>
    <mergeCell ref="A204:A207"/>
    <mergeCell ref="B204:B207"/>
    <mergeCell ref="C204:C207"/>
    <mergeCell ref="D204:D207"/>
    <mergeCell ref="E204:E207"/>
    <mergeCell ref="F204:F207"/>
    <mergeCell ref="G204:G207"/>
    <mergeCell ref="H204:H207"/>
    <mergeCell ref="J204:K204"/>
    <mergeCell ref="N196:N199"/>
    <mergeCell ref="J197:K197"/>
    <mergeCell ref="J198:K198"/>
    <mergeCell ref="J199:K199"/>
    <mergeCell ref="A200:A203"/>
    <mergeCell ref="B200:B203"/>
    <mergeCell ref="C200:C203"/>
    <mergeCell ref="D200:D203"/>
    <mergeCell ref="E200:E203"/>
    <mergeCell ref="F200:F203"/>
    <mergeCell ref="G200:G203"/>
    <mergeCell ref="H200:H203"/>
    <mergeCell ref="J200:K200"/>
    <mergeCell ref="N200:N203"/>
    <mergeCell ref="J201:K201"/>
    <mergeCell ref="J202:K202"/>
    <mergeCell ref="J203:K203"/>
    <mergeCell ref="A196:A199"/>
    <mergeCell ref="B196:B199"/>
    <mergeCell ref="C196:C199"/>
    <mergeCell ref="D196:D199"/>
    <mergeCell ref="E196:E199"/>
    <mergeCell ref="F196:F199"/>
    <mergeCell ref="G196:G199"/>
    <mergeCell ref="H196:H199"/>
    <mergeCell ref="J196:K196"/>
    <mergeCell ref="N188:N191"/>
    <mergeCell ref="J189:K189"/>
    <mergeCell ref="J190:K190"/>
    <mergeCell ref="J191:K191"/>
    <mergeCell ref="A192:A195"/>
    <mergeCell ref="B192:B195"/>
    <mergeCell ref="C192:C195"/>
    <mergeCell ref="D192:D195"/>
    <mergeCell ref="E192:E195"/>
    <mergeCell ref="F192:F195"/>
    <mergeCell ref="G192:G195"/>
    <mergeCell ref="H192:H195"/>
    <mergeCell ref="J192:K192"/>
    <mergeCell ref="N192:N195"/>
    <mergeCell ref="J193:K193"/>
    <mergeCell ref="J194:K194"/>
    <mergeCell ref="J195:K195"/>
    <mergeCell ref="A188:A191"/>
    <mergeCell ref="B188:B191"/>
    <mergeCell ref="C188:C191"/>
    <mergeCell ref="D188:D191"/>
    <mergeCell ref="E188:E191"/>
    <mergeCell ref="F188:F191"/>
    <mergeCell ref="G188:G191"/>
    <mergeCell ref="H188:H191"/>
    <mergeCell ref="J188:K188"/>
    <mergeCell ref="N180:N183"/>
    <mergeCell ref="J181:K181"/>
    <mergeCell ref="J182:K182"/>
    <mergeCell ref="J183:K183"/>
    <mergeCell ref="N184:N187"/>
    <mergeCell ref="A184:A187"/>
    <mergeCell ref="B184:B187"/>
    <mergeCell ref="C184:C187"/>
    <mergeCell ref="D184:D187"/>
    <mergeCell ref="E184:E187"/>
    <mergeCell ref="F184:F187"/>
    <mergeCell ref="G184:G187"/>
    <mergeCell ref="H184:H187"/>
    <mergeCell ref="J184:K184"/>
    <mergeCell ref="J185:K185"/>
    <mergeCell ref="J186:K186"/>
    <mergeCell ref="J187:K187"/>
    <mergeCell ref="A180:A183"/>
    <mergeCell ref="B180:B183"/>
    <mergeCell ref="C180:C183"/>
    <mergeCell ref="D180:D183"/>
    <mergeCell ref="E180:E183"/>
    <mergeCell ref="F180:F183"/>
    <mergeCell ref="G180:G183"/>
    <mergeCell ref="H180:H183"/>
    <mergeCell ref="J180:K180"/>
    <mergeCell ref="N172:N175"/>
    <mergeCell ref="J173:K173"/>
    <mergeCell ref="J174:K174"/>
    <mergeCell ref="J175:K175"/>
    <mergeCell ref="A176:A179"/>
    <mergeCell ref="B176:B179"/>
    <mergeCell ref="C176:C179"/>
    <mergeCell ref="D176:D179"/>
    <mergeCell ref="E176:E179"/>
    <mergeCell ref="F176:F179"/>
    <mergeCell ref="G176:G179"/>
    <mergeCell ref="H176:H179"/>
    <mergeCell ref="J176:K176"/>
    <mergeCell ref="N176:N179"/>
    <mergeCell ref="J177:K177"/>
    <mergeCell ref="J178:K178"/>
    <mergeCell ref="J179:K179"/>
    <mergeCell ref="A172:A175"/>
    <mergeCell ref="B172:B175"/>
    <mergeCell ref="C172:C175"/>
    <mergeCell ref="D172:D175"/>
    <mergeCell ref="E172:E175"/>
    <mergeCell ref="F172:F175"/>
    <mergeCell ref="G172:G175"/>
    <mergeCell ref="H172:H175"/>
    <mergeCell ref="J172:K172"/>
    <mergeCell ref="N164:N167"/>
    <mergeCell ref="J165:K165"/>
    <mergeCell ref="J166:K166"/>
    <mergeCell ref="J167:K167"/>
    <mergeCell ref="A168:A171"/>
    <mergeCell ref="B168:B171"/>
    <mergeCell ref="C168:C171"/>
    <mergeCell ref="D168:D171"/>
    <mergeCell ref="E168:E171"/>
    <mergeCell ref="F168:F171"/>
    <mergeCell ref="G168:G171"/>
    <mergeCell ref="H168:H171"/>
    <mergeCell ref="J168:K168"/>
    <mergeCell ref="N168:N171"/>
    <mergeCell ref="J169:K169"/>
    <mergeCell ref="J170:K170"/>
    <mergeCell ref="J171:K171"/>
    <mergeCell ref="A164:A167"/>
    <mergeCell ref="B164:B167"/>
    <mergeCell ref="C164:C167"/>
    <mergeCell ref="D164:D167"/>
    <mergeCell ref="E164:E167"/>
    <mergeCell ref="F164:F167"/>
    <mergeCell ref="G164:G167"/>
    <mergeCell ref="H164:H167"/>
    <mergeCell ref="J164:K164"/>
    <mergeCell ref="N156:N159"/>
    <mergeCell ref="J157:K157"/>
    <mergeCell ref="J158:K158"/>
    <mergeCell ref="J159:K159"/>
    <mergeCell ref="A160:A163"/>
    <mergeCell ref="B160:B163"/>
    <mergeCell ref="C160:C163"/>
    <mergeCell ref="D160:D163"/>
    <mergeCell ref="E160:E163"/>
    <mergeCell ref="F160:F163"/>
    <mergeCell ref="G160:G163"/>
    <mergeCell ref="H160:H163"/>
    <mergeCell ref="J160:K160"/>
    <mergeCell ref="N160:N163"/>
    <mergeCell ref="J161:K161"/>
    <mergeCell ref="J162:K162"/>
    <mergeCell ref="J163:K163"/>
    <mergeCell ref="A156:A159"/>
    <mergeCell ref="B156:B159"/>
    <mergeCell ref="C156:C159"/>
    <mergeCell ref="D156:D159"/>
    <mergeCell ref="E156:E159"/>
    <mergeCell ref="F156:F159"/>
    <mergeCell ref="G156:G159"/>
    <mergeCell ref="H156:H159"/>
    <mergeCell ref="J156:K156"/>
    <mergeCell ref="N148:N151"/>
    <mergeCell ref="J149:K149"/>
    <mergeCell ref="J150:K150"/>
    <mergeCell ref="J151:K151"/>
    <mergeCell ref="N152:N155"/>
    <mergeCell ref="A152:A155"/>
    <mergeCell ref="B152:B155"/>
    <mergeCell ref="C152:C155"/>
    <mergeCell ref="D152:D155"/>
    <mergeCell ref="E152:E155"/>
    <mergeCell ref="F152:F155"/>
    <mergeCell ref="G152:G155"/>
    <mergeCell ref="H152:H155"/>
    <mergeCell ref="J152:K152"/>
    <mergeCell ref="J153:K153"/>
    <mergeCell ref="J154:K154"/>
    <mergeCell ref="J155:K155"/>
    <mergeCell ref="A148:A151"/>
    <mergeCell ref="B148:B151"/>
    <mergeCell ref="C148:C151"/>
    <mergeCell ref="D148:D151"/>
    <mergeCell ref="E148:E151"/>
    <mergeCell ref="F148:F151"/>
    <mergeCell ref="G148:G151"/>
    <mergeCell ref="H148:H151"/>
    <mergeCell ref="J148:K148"/>
    <mergeCell ref="N140:N143"/>
    <mergeCell ref="J141:K141"/>
    <mergeCell ref="J142:K142"/>
    <mergeCell ref="J143:K143"/>
    <mergeCell ref="A144:A147"/>
    <mergeCell ref="B144:B147"/>
    <mergeCell ref="C144:C147"/>
    <mergeCell ref="D144:D147"/>
    <mergeCell ref="E144:E147"/>
    <mergeCell ref="F144:F147"/>
    <mergeCell ref="G144:G147"/>
    <mergeCell ref="H144:H147"/>
    <mergeCell ref="J144:K144"/>
    <mergeCell ref="N144:N147"/>
    <mergeCell ref="J145:K145"/>
    <mergeCell ref="J146:K146"/>
    <mergeCell ref="J147:K147"/>
    <mergeCell ref="A140:A143"/>
    <mergeCell ref="B140:B143"/>
    <mergeCell ref="C140:C143"/>
    <mergeCell ref="D140:D143"/>
    <mergeCell ref="E140:E143"/>
    <mergeCell ref="F140:F143"/>
    <mergeCell ref="G140:G143"/>
    <mergeCell ref="H140:H143"/>
    <mergeCell ref="J140:K140"/>
    <mergeCell ref="N132:N135"/>
    <mergeCell ref="J133:K133"/>
    <mergeCell ref="J134:K134"/>
    <mergeCell ref="J135:K135"/>
    <mergeCell ref="A136:A139"/>
    <mergeCell ref="B136:B139"/>
    <mergeCell ref="C136:C139"/>
    <mergeCell ref="D136:D139"/>
    <mergeCell ref="E136:E139"/>
    <mergeCell ref="F136:F139"/>
    <mergeCell ref="G136:G139"/>
    <mergeCell ref="H136:H139"/>
    <mergeCell ref="J136:K136"/>
    <mergeCell ref="N136:N139"/>
    <mergeCell ref="J137:K137"/>
    <mergeCell ref="J138:K138"/>
    <mergeCell ref="J139:K139"/>
    <mergeCell ref="A132:A135"/>
    <mergeCell ref="B132:B135"/>
    <mergeCell ref="C132:C135"/>
    <mergeCell ref="D132:D135"/>
    <mergeCell ref="E132:E135"/>
    <mergeCell ref="F132:F135"/>
    <mergeCell ref="G132:G135"/>
    <mergeCell ref="H132:H135"/>
    <mergeCell ref="J132:K132"/>
    <mergeCell ref="N124:N127"/>
    <mergeCell ref="J125:K125"/>
    <mergeCell ref="J126:K126"/>
    <mergeCell ref="J127:K127"/>
    <mergeCell ref="A128:A131"/>
    <mergeCell ref="B128:B131"/>
    <mergeCell ref="C128:C131"/>
    <mergeCell ref="D128:D131"/>
    <mergeCell ref="E128:E131"/>
    <mergeCell ref="F128:F131"/>
    <mergeCell ref="G128:G131"/>
    <mergeCell ref="H128:H131"/>
    <mergeCell ref="J128:K128"/>
    <mergeCell ref="N128:N131"/>
    <mergeCell ref="J129:K129"/>
    <mergeCell ref="J130:K130"/>
    <mergeCell ref="J131:K131"/>
    <mergeCell ref="A124:A127"/>
    <mergeCell ref="B124:B127"/>
    <mergeCell ref="C124:C127"/>
    <mergeCell ref="D124:D127"/>
    <mergeCell ref="E124:E127"/>
    <mergeCell ref="F124:F127"/>
    <mergeCell ref="G124:G127"/>
    <mergeCell ref="H124:H127"/>
    <mergeCell ref="J124:K124"/>
    <mergeCell ref="N116:N119"/>
    <mergeCell ref="J117:K117"/>
    <mergeCell ref="J118:K118"/>
    <mergeCell ref="J119:K119"/>
    <mergeCell ref="N120:N123"/>
    <mergeCell ref="A120:A123"/>
    <mergeCell ref="B120:B123"/>
    <mergeCell ref="C120:C123"/>
    <mergeCell ref="D120:D123"/>
    <mergeCell ref="E120:E123"/>
    <mergeCell ref="F120:F123"/>
    <mergeCell ref="G120:G123"/>
    <mergeCell ref="H120:H123"/>
    <mergeCell ref="J120:K120"/>
    <mergeCell ref="J121:K121"/>
    <mergeCell ref="J122:K122"/>
    <mergeCell ref="J123:K123"/>
    <mergeCell ref="A116:A119"/>
    <mergeCell ref="B116:B119"/>
    <mergeCell ref="C116:C119"/>
    <mergeCell ref="D116:D119"/>
    <mergeCell ref="E116:E119"/>
    <mergeCell ref="F116:F119"/>
    <mergeCell ref="G116:G119"/>
    <mergeCell ref="H116:H119"/>
    <mergeCell ref="J116:K116"/>
    <mergeCell ref="N108:N111"/>
    <mergeCell ref="J109:K109"/>
    <mergeCell ref="J110:K110"/>
    <mergeCell ref="J111:K111"/>
    <mergeCell ref="A112:A115"/>
    <mergeCell ref="B112:B115"/>
    <mergeCell ref="C112:C115"/>
    <mergeCell ref="D112:D115"/>
    <mergeCell ref="E112:E115"/>
    <mergeCell ref="F112:F115"/>
    <mergeCell ref="G112:G115"/>
    <mergeCell ref="H112:H115"/>
    <mergeCell ref="J112:K112"/>
    <mergeCell ref="N112:N115"/>
    <mergeCell ref="J113:K113"/>
    <mergeCell ref="J114:K114"/>
    <mergeCell ref="J115:K115"/>
    <mergeCell ref="A108:A111"/>
    <mergeCell ref="B108:B111"/>
    <mergeCell ref="C108:C111"/>
    <mergeCell ref="D108:D111"/>
    <mergeCell ref="E108:E111"/>
    <mergeCell ref="F108:F111"/>
    <mergeCell ref="G108:G111"/>
    <mergeCell ref="H108:H111"/>
    <mergeCell ref="J108:K108"/>
    <mergeCell ref="N100:N103"/>
    <mergeCell ref="J101:K101"/>
    <mergeCell ref="J102:K102"/>
    <mergeCell ref="J103:K103"/>
    <mergeCell ref="A104:A107"/>
    <mergeCell ref="B104:B107"/>
    <mergeCell ref="C104:C107"/>
    <mergeCell ref="D104:D107"/>
    <mergeCell ref="E104:E107"/>
    <mergeCell ref="F104:F107"/>
    <mergeCell ref="G104:G107"/>
    <mergeCell ref="H104:H107"/>
    <mergeCell ref="J104:K104"/>
    <mergeCell ref="N104:N107"/>
    <mergeCell ref="J105:K105"/>
    <mergeCell ref="J106:K106"/>
    <mergeCell ref="J107:K107"/>
    <mergeCell ref="A100:A103"/>
    <mergeCell ref="B100:B103"/>
    <mergeCell ref="C100:C103"/>
    <mergeCell ref="D100:D103"/>
    <mergeCell ref="E100:E103"/>
    <mergeCell ref="F100:F103"/>
    <mergeCell ref="G100:G103"/>
    <mergeCell ref="H100:H103"/>
    <mergeCell ref="J100:K100"/>
    <mergeCell ref="N92:N95"/>
    <mergeCell ref="J93:K93"/>
    <mergeCell ref="J94:K94"/>
    <mergeCell ref="J95:K95"/>
    <mergeCell ref="A96:A99"/>
    <mergeCell ref="B96:B99"/>
    <mergeCell ref="C96:C99"/>
    <mergeCell ref="D96:D99"/>
    <mergeCell ref="E96:E99"/>
    <mergeCell ref="F96:F99"/>
    <mergeCell ref="G96:G99"/>
    <mergeCell ref="H96:H99"/>
    <mergeCell ref="J96:K96"/>
    <mergeCell ref="N96:N99"/>
    <mergeCell ref="J97:K97"/>
    <mergeCell ref="J98:K98"/>
    <mergeCell ref="J99:K99"/>
    <mergeCell ref="A92:A95"/>
    <mergeCell ref="B92:B95"/>
    <mergeCell ref="C92:C95"/>
    <mergeCell ref="N84:N87"/>
    <mergeCell ref="J85:K85"/>
    <mergeCell ref="J86:K86"/>
    <mergeCell ref="J87:K87"/>
    <mergeCell ref="A88:A91"/>
    <mergeCell ref="B88:B91"/>
    <mergeCell ref="C88:C91"/>
    <mergeCell ref="D88:D91"/>
    <mergeCell ref="E88:E91"/>
    <mergeCell ref="F88:F91"/>
    <mergeCell ref="G88:G91"/>
    <mergeCell ref="H88:H91"/>
    <mergeCell ref="J88:K88"/>
    <mergeCell ref="N88:N91"/>
    <mergeCell ref="J89:K89"/>
    <mergeCell ref="J90:K90"/>
    <mergeCell ref="J91:K91"/>
    <mergeCell ref="A84:A87"/>
    <mergeCell ref="B84:B87"/>
    <mergeCell ref="C84:C87"/>
    <mergeCell ref="D84:D87"/>
    <mergeCell ref="N76:N79"/>
    <mergeCell ref="J77:K77"/>
    <mergeCell ref="J78:K78"/>
    <mergeCell ref="J79:K79"/>
    <mergeCell ref="A80:A83"/>
    <mergeCell ref="B80:B83"/>
    <mergeCell ref="C80:C83"/>
    <mergeCell ref="D80:D83"/>
    <mergeCell ref="E80:E83"/>
    <mergeCell ref="F80:F83"/>
    <mergeCell ref="G80:G83"/>
    <mergeCell ref="H80:H83"/>
    <mergeCell ref="J80:K80"/>
    <mergeCell ref="N80:N83"/>
    <mergeCell ref="J81:K81"/>
    <mergeCell ref="J82:K82"/>
    <mergeCell ref="J83:K83"/>
    <mergeCell ref="A76:A79"/>
    <mergeCell ref="B76:B79"/>
    <mergeCell ref="C76:C79"/>
    <mergeCell ref="D76:D79"/>
    <mergeCell ref="E76:E79"/>
    <mergeCell ref="F76:F79"/>
    <mergeCell ref="G76:G79"/>
    <mergeCell ref="N68:N71"/>
    <mergeCell ref="J69:K69"/>
    <mergeCell ref="J70:K70"/>
    <mergeCell ref="J71:K71"/>
    <mergeCell ref="A72:A75"/>
    <mergeCell ref="B72:B75"/>
    <mergeCell ref="C72:C75"/>
    <mergeCell ref="D72:D75"/>
    <mergeCell ref="E72:E75"/>
    <mergeCell ref="F72:F75"/>
    <mergeCell ref="G72:G75"/>
    <mergeCell ref="H72:H75"/>
    <mergeCell ref="J72:K72"/>
    <mergeCell ref="N72:N75"/>
    <mergeCell ref="J73:K73"/>
    <mergeCell ref="J74:K74"/>
    <mergeCell ref="J75:K75"/>
    <mergeCell ref="A68:A71"/>
    <mergeCell ref="B68:B71"/>
    <mergeCell ref="C68:C71"/>
    <mergeCell ref="D68:D71"/>
    <mergeCell ref="N60:N63"/>
    <mergeCell ref="J61:K61"/>
    <mergeCell ref="J62:K62"/>
    <mergeCell ref="J63:K63"/>
    <mergeCell ref="A64:A67"/>
    <mergeCell ref="B64:B67"/>
    <mergeCell ref="C64:C67"/>
    <mergeCell ref="D64:D67"/>
    <mergeCell ref="E64:E67"/>
    <mergeCell ref="F64:F67"/>
    <mergeCell ref="G64:G67"/>
    <mergeCell ref="H64:H67"/>
    <mergeCell ref="J64:K64"/>
    <mergeCell ref="N64:N67"/>
    <mergeCell ref="J65:K65"/>
    <mergeCell ref="J66:K66"/>
    <mergeCell ref="J67:K67"/>
    <mergeCell ref="A60:A63"/>
    <mergeCell ref="B60:B63"/>
    <mergeCell ref="C60:C63"/>
    <mergeCell ref="D60:D63"/>
    <mergeCell ref="N52:N55"/>
    <mergeCell ref="J53:K53"/>
    <mergeCell ref="J54:K54"/>
    <mergeCell ref="J55:K55"/>
    <mergeCell ref="A56:A59"/>
    <mergeCell ref="B56:B59"/>
    <mergeCell ref="C56:C59"/>
    <mergeCell ref="D56:D59"/>
    <mergeCell ref="E56:E59"/>
    <mergeCell ref="F56:F59"/>
    <mergeCell ref="G56:G59"/>
    <mergeCell ref="H56:H59"/>
    <mergeCell ref="J56:K56"/>
    <mergeCell ref="N56:N59"/>
    <mergeCell ref="J57:K57"/>
    <mergeCell ref="J58:K58"/>
    <mergeCell ref="J59:K59"/>
    <mergeCell ref="A52:A55"/>
    <mergeCell ref="B52:B55"/>
    <mergeCell ref="C52:C55"/>
    <mergeCell ref="D52:D55"/>
    <mergeCell ref="E52:E55"/>
    <mergeCell ref="F52:F55"/>
    <mergeCell ref="G52:G55"/>
    <mergeCell ref="N44:N47"/>
    <mergeCell ref="J45:K45"/>
    <mergeCell ref="J46:K46"/>
    <mergeCell ref="J47:K47"/>
    <mergeCell ref="A48:A51"/>
    <mergeCell ref="B48:B51"/>
    <mergeCell ref="C48:C51"/>
    <mergeCell ref="D48:D51"/>
    <mergeCell ref="E48:E51"/>
    <mergeCell ref="F48:F51"/>
    <mergeCell ref="G48:G51"/>
    <mergeCell ref="H48:H51"/>
    <mergeCell ref="J48:K48"/>
    <mergeCell ref="N48:N51"/>
    <mergeCell ref="J49:K49"/>
    <mergeCell ref="J50:K50"/>
    <mergeCell ref="J51:K51"/>
    <mergeCell ref="A44:A47"/>
    <mergeCell ref="B44:B47"/>
    <mergeCell ref="C44:C47"/>
    <mergeCell ref="D44:D47"/>
    <mergeCell ref="G44:G47"/>
    <mergeCell ref="H44:H47"/>
    <mergeCell ref="J44:K44"/>
    <mergeCell ref="N36:N39"/>
    <mergeCell ref="J37:K37"/>
    <mergeCell ref="J38:K38"/>
    <mergeCell ref="J39:K39"/>
    <mergeCell ref="A40:A43"/>
    <mergeCell ref="B40:B43"/>
    <mergeCell ref="C40:C43"/>
    <mergeCell ref="D40:D43"/>
    <mergeCell ref="E40:E43"/>
    <mergeCell ref="F40:F43"/>
    <mergeCell ref="G40:G43"/>
    <mergeCell ref="H40:H43"/>
    <mergeCell ref="J40:K40"/>
    <mergeCell ref="N40:N43"/>
    <mergeCell ref="J41:K41"/>
    <mergeCell ref="J42:K42"/>
    <mergeCell ref="J43:K43"/>
    <mergeCell ref="A36:A39"/>
    <mergeCell ref="B36:B39"/>
    <mergeCell ref="C36:C39"/>
    <mergeCell ref="D36:D39"/>
    <mergeCell ref="J36:K36"/>
    <mergeCell ref="N28:N31"/>
    <mergeCell ref="J29:K29"/>
    <mergeCell ref="J30:K30"/>
    <mergeCell ref="J31:K31"/>
    <mergeCell ref="A32:A35"/>
    <mergeCell ref="B32:B35"/>
    <mergeCell ref="C32:C35"/>
    <mergeCell ref="D32:D35"/>
    <mergeCell ref="E32:E35"/>
    <mergeCell ref="F32:F35"/>
    <mergeCell ref="G32:G35"/>
    <mergeCell ref="H32:H35"/>
    <mergeCell ref="J32:K32"/>
    <mergeCell ref="N32:N35"/>
    <mergeCell ref="J33:K33"/>
    <mergeCell ref="J34:K34"/>
    <mergeCell ref="J35:K35"/>
    <mergeCell ref="A28:A31"/>
    <mergeCell ref="B28:B31"/>
    <mergeCell ref="C28:C31"/>
    <mergeCell ref="D28:D31"/>
    <mergeCell ref="J28:K28"/>
    <mergeCell ref="N20:N23"/>
    <mergeCell ref="J21:K21"/>
    <mergeCell ref="J22:K22"/>
    <mergeCell ref="J23:K23"/>
    <mergeCell ref="A24:A27"/>
    <mergeCell ref="B24:B27"/>
    <mergeCell ref="C24:C27"/>
    <mergeCell ref="D24:D27"/>
    <mergeCell ref="E24:E27"/>
    <mergeCell ref="F24:F27"/>
    <mergeCell ref="G24:G27"/>
    <mergeCell ref="H24:H27"/>
    <mergeCell ref="J24:K24"/>
    <mergeCell ref="N24:N27"/>
    <mergeCell ref="J25:K25"/>
    <mergeCell ref="J26:K26"/>
    <mergeCell ref="J27:K27"/>
    <mergeCell ref="A20:A23"/>
    <mergeCell ref="B20:B23"/>
    <mergeCell ref="C20:C23"/>
    <mergeCell ref="D20:D23"/>
    <mergeCell ref="J20:K20"/>
    <mergeCell ref="G12:G15"/>
    <mergeCell ref="H12:H15"/>
    <mergeCell ref="J12:K12"/>
    <mergeCell ref="N12:N15"/>
    <mergeCell ref="J13:K13"/>
    <mergeCell ref="J14:K14"/>
    <mergeCell ref="J15:K15"/>
    <mergeCell ref="A16:A19"/>
    <mergeCell ref="B16:B19"/>
    <mergeCell ref="C16:C19"/>
    <mergeCell ref="D16:D19"/>
    <mergeCell ref="E16:E19"/>
    <mergeCell ref="F16:F19"/>
    <mergeCell ref="G16:G19"/>
    <mergeCell ref="H16:H19"/>
    <mergeCell ref="J16:K16"/>
    <mergeCell ref="N16:N19"/>
    <mergeCell ref="J17:K17"/>
    <mergeCell ref="J18:K18"/>
    <mergeCell ref="J19:K19"/>
    <mergeCell ref="A12:A15"/>
    <mergeCell ref="B12:B15"/>
    <mergeCell ref="C12:C15"/>
    <mergeCell ref="D12:D15"/>
    <mergeCell ref="A8:A11"/>
    <mergeCell ref="B8:B11"/>
    <mergeCell ref="A6:A7"/>
    <mergeCell ref="B6:B7"/>
    <mergeCell ref="D6:D7"/>
    <mergeCell ref="A1:N1"/>
    <mergeCell ref="A2:F2"/>
    <mergeCell ref="A3:F4"/>
    <mergeCell ref="C6:C7"/>
    <mergeCell ref="C8:C11"/>
    <mergeCell ref="J7:K7"/>
    <mergeCell ref="J8:K8"/>
    <mergeCell ref="J6:N6"/>
    <mergeCell ref="J11:K11"/>
    <mergeCell ref="J10:K10"/>
    <mergeCell ref="J9:K9"/>
    <mergeCell ref="N8:N11"/>
    <mergeCell ref="G2:I2"/>
    <mergeCell ref="G3:I4"/>
    <mergeCell ref="J2:N2"/>
    <mergeCell ref="D92:D95"/>
    <mergeCell ref="H8:H11"/>
    <mergeCell ref="E6:E7"/>
    <mergeCell ref="E8:E11"/>
    <mergeCell ref="D8:D11"/>
    <mergeCell ref="F8:F11"/>
    <mergeCell ref="G8:G11"/>
    <mergeCell ref="F6:H6"/>
    <mergeCell ref="E12:E15"/>
    <mergeCell ref="F12:F15"/>
    <mergeCell ref="E20:E23"/>
    <mergeCell ref="F20:F23"/>
    <mergeCell ref="G20:G23"/>
    <mergeCell ref="H20:H23"/>
    <mergeCell ref="E28:E31"/>
    <mergeCell ref="F28:F31"/>
    <mergeCell ref="G28:G31"/>
    <mergeCell ref="H28:H31"/>
    <mergeCell ref="E36:E39"/>
    <mergeCell ref="F36:F39"/>
    <mergeCell ref="G36:G39"/>
    <mergeCell ref="H36:H39"/>
    <mergeCell ref="E44:E47"/>
    <mergeCell ref="F44:F47"/>
    <mergeCell ref="H52:H55"/>
    <mergeCell ref="J52:K52"/>
    <mergeCell ref="E60:E63"/>
    <mergeCell ref="F60:F63"/>
    <mergeCell ref="G60:G63"/>
    <mergeCell ref="H60:H63"/>
    <mergeCell ref="J60:K60"/>
    <mergeCell ref="E68:E71"/>
    <mergeCell ref="F68:F71"/>
    <mergeCell ref="G68:G71"/>
    <mergeCell ref="H68:H71"/>
    <mergeCell ref="J68:K68"/>
    <mergeCell ref="H76:H79"/>
    <mergeCell ref="J76:K76"/>
    <mergeCell ref="E84:E87"/>
    <mergeCell ref="F84:F87"/>
    <mergeCell ref="G84:G87"/>
    <mergeCell ref="H84:H87"/>
    <mergeCell ref="J84:K84"/>
    <mergeCell ref="E92:E95"/>
    <mergeCell ref="F92:F95"/>
    <mergeCell ref="G92:G95"/>
    <mergeCell ref="H92:H95"/>
    <mergeCell ref="J92:K92"/>
  </mergeCells>
  <phoneticPr fontId="6"/>
  <conditionalFormatting sqref="B8:B215">
    <cfRule type="containsText" dxfId="4" priority="1" operator="containsText" text="混合">
      <formula>NOT(ISERROR(SEARCH("混合",B8)))</formula>
    </cfRule>
    <cfRule type="containsText" dxfId="3" priority="2" operator="containsText" text="女">
      <formula>NOT(ISERROR(SEARCH("女",B8)))</formula>
    </cfRule>
    <cfRule type="containsText" dxfId="2" priority="3" operator="containsText" text="男">
      <formula>NOT(ISERROR(SEARCH("男",B8)))</formula>
    </cfRule>
  </conditionalFormatting>
  <conditionalFormatting sqref="L8:L215">
    <cfRule type="containsText" dxfId="1" priority="4" operator="containsText" text="女">
      <formula>NOT(ISERROR(SEARCH("女",L8)))</formula>
    </cfRule>
    <cfRule type="containsText" dxfId="0" priority="5" operator="containsText" text="男">
      <formula>NOT(ISERROR(SEARCH("男",L8)))</formula>
    </cfRule>
  </conditionalFormatting>
  <dataValidations count="5">
    <dataValidation type="list" allowBlank="1" showInputMessage="1" showErrorMessage="1" sqref="D8:D215" xr:uid="{00000000-0002-0000-0100-000000000000}">
      <formula1>$T$13:$T$15</formula1>
    </dataValidation>
    <dataValidation type="list" allowBlank="1" showInputMessage="1" showErrorMessage="1" sqref="E8:E215" xr:uid="{00000000-0002-0000-0100-000001000000}">
      <formula1>$S$13:$S$16</formula1>
    </dataValidation>
    <dataValidation type="list" allowBlank="1" showInputMessage="1" showErrorMessage="1" sqref="B8:B215" xr:uid="{00000000-0002-0000-0100-000002000000}">
      <formula1>$Q$13:$Q$17</formula1>
    </dataValidation>
    <dataValidation type="list" allowBlank="1" showInputMessage="1" showErrorMessage="1" sqref="L8:L215" xr:uid="{00000000-0002-0000-0100-000003000000}">
      <formula1>$Q$13:$Q$15</formula1>
    </dataValidation>
    <dataValidation type="list" allowBlank="1" showInputMessage="1" showErrorMessage="1" sqref="C8:C215" xr:uid="{00000000-0002-0000-0100-000004000000}">
      <formula1>$R$21:$R$30</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5" max="13" man="1"/>
    <brk id="71" max="13" man="1"/>
    <brk id="107" max="13" man="1"/>
    <brk id="143" max="13" man="1"/>
    <brk id="17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L61"/>
  <sheetViews>
    <sheetView workbookViewId="0">
      <selection activeCell="S5" sqref="S5"/>
    </sheetView>
  </sheetViews>
  <sheetFormatPr defaultRowHeight="13.5"/>
  <cols>
    <col min="2" max="2" width="2.25" customWidth="1"/>
    <col min="4" max="4" width="13.375" bestFit="1" customWidth="1"/>
    <col min="5" max="5" width="10.625" bestFit="1" customWidth="1"/>
    <col min="7" max="8" width="1.5" customWidth="1"/>
    <col min="9" max="9" width="11.25" bestFit="1" customWidth="1"/>
    <col min="10" max="10" width="1.25" customWidth="1"/>
    <col min="13" max="17" width="1.25" customWidth="1"/>
    <col min="24" max="37" width="1.25" customWidth="1"/>
  </cols>
  <sheetData>
    <row r="1" spans="1:38">
      <c r="A1" t="s">
        <v>49</v>
      </c>
      <c r="B1" t="s">
        <v>50</v>
      </c>
      <c r="C1" t="s">
        <v>51</v>
      </c>
      <c r="D1" t="s">
        <v>52</v>
      </c>
      <c r="E1" t="s">
        <v>53</v>
      </c>
      <c r="F1" t="s">
        <v>54</v>
      </c>
      <c r="G1" t="s">
        <v>55</v>
      </c>
      <c r="H1" t="s">
        <v>56</v>
      </c>
      <c r="I1" t="s">
        <v>57</v>
      </c>
      <c r="J1" t="s">
        <v>58</v>
      </c>
      <c r="K1" t="s">
        <v>59</v>
      </c>
      <c r="L1" t="s">
        <v>60</v>
      </c>
      <c r="M1" t="s">
        <v>61</v>
      </c>
      <c r="N1" t="s">
        <v>62</v>
      </c>
      <c r="O1" t="s">
        <v>63</v>
      </c>
      <c r="P1" t="s">
        <v>64</v>
      </c>
      <c r="Q1" t="s">
        <v>65</v>
      </c>
      <c r="R1" t="s">
        <v>66</v>
      </c>
      <c r="S1" t="s">
        <v>67</v>
      </c>
      <c r="T1" t="s">
        <v>68</v>
      </c>
      <c r="U1" t="s">
        <v>69</v>
      </c>
      <c r="V1" t="s">
        <v>70</v>
      </c>
      <c r="W1" t="s">
        <v>71</v>
      </c>
      <c r="X1" t="s">
        <v>72</v>
      </c>
      <c r="Y1" t="s">
        <v>73</v>
      </c>
      <c r="Z1" t="s">
        <v>74</v>
      </c>
      <c r="AA1" t="s">
        <v>75</v>
      </c>
      <c r="AB1" t="s">
        <v>76</v>
      </c>
      <c r="AC1" t="s">
        <v>77</v>
      </c>
      <c r="AD1" t="s">
        <v>78</v>
      </c>
      <c r="AE1" t="s">
        <v>79</v>
      </c>
      <c r="AF1" t="s">
        <v>80</v>
      </c>
      <c r="AG1" t="s">
        <v>81</v>
      </c>
      <c r="AH1" t="s">
        <v>82</v>
      </c>
      <c r="AI1" t="s">
        <v>83</v>
      </c>
      <c r="AJ1" t="s">
        <v>84</v>
      </c>
      <c r="AK1" t="s">
        <v>85</v>
      </c>
      <c r="AL1" t="s">
        <v>143</v>
      </c>
    </row>
    <row r="2" spans="1:38">
      <c r="A2" s="12" t="str">
        <f>イベント種目②③⑤申込用紙!A8</f>
        <v>1</v>
      </c>
      <c r="C2" t="str">
        <f>イベント種目②③⑤申込用紙!AJ8</f>
        <v/>
      </c>
      <c r="D2">
        <f>イベント種目②③⑤申込用紙!D9</f>
        <v>0</v>
      </c>
      <c r="E2" s="1">
        <f>イベント種目②③⑤申込用紙!D8</f>
        <v>0</v>
      </c>
      <c r="F2" t="str">
        <f>イベント種目②③⑤申込用紙!AK8</f>
        <v/>
      </c>
      <c r="I2">
        <f>イベント種目②③⑤申込用紙!AL8</f>
        <v>0</v>
      </c>
      <c r="J2" s="1"/>
      <c r="K2" s="1">
        <f>イベント種目②③⑤申込用紙!AF8</f>
        <v>0</v>
      </c>
      <c r="L2" s="1">
        <f>イベント種目②③⑤申込用紙!AG8</f>
        <v>0</v>
      </c>
      <c r="R2" t="str">
        <f>イベント種目②③⑤申込用紙!AO8</f>
        <v/>
      </c>
      <c r="S2" t="str">
        <f>イベント種目②③⑤申込用紙!AP8</f>
        <v>.</v>
      </c>
      <c r="T2" t="str">
        <f>イベント種目②③⑤申込用紙!AS8</f>
        <v/>
      </c>
      <c r="U2" t="str">
        <f>イベント種目②③⑤申込用紙!AT8</f>
        <v>.</v>
      </c>
      <c r="V2" t="str">
        <f>イベント種目②③⑤申込用紙!AW8</f>
        <v/>
      </c>
      <c r="W2" t="str">
        <f>イベント種目②③⑤申込用紙!AX8</f>
        <v>.</v>
      </c>
    </row>
    <row r="3" spans="1:38">
      <c r="A3" s="12" t="str">
        <f>イベント種目②③⑤申込用紙!A11</f>
        <v>2</v>
      </c>
      <c r="C3" t="str">
        <f>イベント種目②③⑤申込用紙!AJ11</f>
        <v/>
      </c>
      <c r="D3">
        <f>イベント種目②③⑤申込用紙!D12</f>
        <v>0</v>
      </c>
      <c r="E3" s="1">
        <f>イベント種目②③⑤申込用紙!D11</f>
        <v>0</v>
      </c>
      <c r="F3" t="str">
        <f>イベント種目②③⑤申込用紙!AK11</f>
        <v/>
      </c>
      <c r="I3">
        <f>イベント種目②③⑤申込用紙!AL11</f>
        <v>0</v>
      </c>
      <c r="J3" s="1"/>
      <c r="K3" s="1">
        <f>イベント種目②③⑤申込用紙!AF11</f>
        <v>0</v>
      </c>
      <c r="L3" s="1">
        <f>イベント種目②③⑤申込用紙!AG11</f>
        <v>0</v>
      </c>
      <c r="R3" t="str">
        <f>イベント種目②③⑤申込用紙!AO11</f>
        <v/>
      </c>
      <c r="S3" t="str">
        <f>イベント種目②③⑤申込用紙!AP11</f>
        <v>.</v>
      </c>
      <c r="T3" t="str">
        <f>イベント種目②③⑤申込用紙!AS11</f>
        <v/>
      </c>
      <c r="U3" t="str">
        <f>イベント種目②③⑤申込用紙!AT11</f>
        <v>.</v>
      </c>
      <c r="V3" t="str">
        <f>イベント種目②③⑤申込用紙!AW11</f>
        <v/>
      </c>
      <c r="W3" t="str">
        <f>イベント種目②③⑤申込用紙!AX11</f>
        <v>.</v>
      </c>
    </row>
    <row r="4" spans="1:38">
      <c r="A4" s="12" t="str">
        <f>イベント種目②③⑤申込用紙!A14</f>
        <v>3</v>
      </c>
      <c r="C4" t="str">
        <f>イベント種目②③⑤申込用紙!AJ14</f>
        <v/>
      </c>
      <c r="D4">
        <f>イベント種目②③⑤申込用紙!D15</f>
        <v>0</v>
      </c>
      <c r="E4" s="1">
        <f>イベント種目②③⑤申込用紙!D14</f>
        <v>0</v>
      </c>
      <c r="F4" t="str">
        <f>イベント種目②③⑤申込用紙!AK14</f>
        <v/>
      </c>
      <c r="I4">
        <f>イベント種目②③⑤申込用紙!AL14</f>
        <v>0</v>
      </c>
      <c r="J4" s="1"/>
      <c r="K4" s="1">
        <f>イベント種目②③⑤申込用紙!AF14</f>
        <v>0</v>
      </c>
      <c r="L4" s="1">
        <f>イベント種目②③⑤申込用紙!AG14</f>
        <v>0</v>
      </c>
      <c r="R4" t="str">
        <f>イベント種目②③⑤申込用紙!AO14</f>
        <v/>
      </c>
      <c r="S4" t="str">
        <f>イベント種目②③⑤申込用紙!AP14</f>
        <v>.</v>
      </c>
      <c r="T4" t="str">
        <f>イベント種目②③⑤申込用紙!AS14</f>
        <v/>
      </c>
      <c r="U4" t="str">
        <f>イベント種目②③⑤申込用紙!AT14</f>
        <v>.</v>
      </c>
      <c r="V4" t="str">
        <f>イベント種目②③⑤申込用紙!AW14</f>
        <v/>
      </c>
      <c r="W4" t="str">
        <f>イベント種目②③⑤申込用紙!AX14</f>
        <v>.</v>
      </c>
    </row>
    <row r="5" spans="1:38">
      <c r="A5" s="12" t="str">
        <f>イベント種目②③⑤申込用紙!A17</f>
        <v>4</v>
      </c>
      <c r="C5" t="str">
        <f>イベント種目②③⑤申込用紙!AJ17</f>
        <v/>
      </c>
      <c r="D5">
        <f>イベント種目②③⑤申込用紙!D18</f>
        <v>0</v>
      </c>
      <c r="E5" s="1">
        <f>イベント種目②③⑤申込用紙!D17</f>
        <v>0</v>
      </c>
      <c r="F5" t="str">
        <f>イベント種目②③⑤申込用紙!AK17</f>
        <v/>
      </c>
      <c r="I5">
        <f>イベント種目②③⑤申込用紙!AL17</f>
        <v>0</v>
      </c>
      <c r="J5" s="1"/>
      <c r="K5" s="1">
        <f>イベント種目②③⑤申込用紙!AF17</f>
        <v>0</v>
      </c>
      <c r="L5" s="1">
        <f>イベント種目②③⑤申込用紙!AG17</f>
        <v>0</v>
      </c>
      <c r="R5" t="str">
        <f>イベント種目②③⑤申込用紙!AO17</f>
        <v/>
      </c>
      <c r="S5" t="str">
        <f>イベント種目②③⑤申込用紙!AP17</f>
        <v>.</v>
      </c>
      <c r="T5" t="str">
        <f>イベント種目②③⑤申込用紙!AS17</f>
        <v/>
      </c>
      <c r="U5" t="str">
        <f>イベント種目②③⑤申込用紙!AT17</f>
        <v>.</v>
      </c>
      <c r="V5" t="str">
        <f>イベント種目②③⑤申込用紙!AW17</f>
        <v/>
      </c>
      <c r="W5" t="str">
        <f>イベント種目②③⑤申込用紙!AX17</f>
        <v>.</v>
      </c>
    </row>
    <row r="6" spans="1:38">
      <c r="A6" s="12" t="str">
        <f>イベント種目②③⑤申込用紙!A20</f>
        <v>5</v>
      </c>
      <c r="C6" t="str">
        <f>イベント種目②③⑤申込用紙!AJ20</f>
        <v/>
      </c>
      <c r="D6">
        <f>イベント種目②③⑤申込用紙!D21</f>
        <v>0</v>
      </c>
      <c r="E6" s="1">
        <f>イベント種目②③⑤申込用紙!D20</f>
        <v>0</v>
      </c>
      <c r="F6" t="str">
        <f>イベント種目②③⑤申込用紙!AK20</f>
        <v/>
      </c>
      <c r="I6">
        <f>イベント種目②③⑤申込用紙!AL20</f>
        <v>0</v>
      </c>
      <c r="J6" s="1"/>
      <c r="K6" s="1">
        <f>イベント種目②③⑤申込用紙!AF20</f>
        <v>0</v>
      </c>
      <c r="L6" s="1">
        <f>イベント種目②③⑤申込用紙!AG20</f>
        <v>0</v>
      </c>
      <c r="R6" t="str">
        <f>イベント種目②③⑤申込用紙!AO20</f>
        <v/>
      </c>
      <c r="S6" t="str">
        <f>イベント種目②③⑤申込用紙!AP20</f>
        <v>.</v>
      </c>
      <c r="T6" t="str">
        <f>イベント種目②③⑤申込用紙!AS20</f>
        <v/>
      </c>
      <c r="U6" t="str">
        <f>イベント種目②③⑤申込用紙!AT20</f>
        <v>.</v>
      </c>
      <c r="V6" t="str">
        <f>イベント種目②③⑤申込用紙!AW20</f>
        <v/>
      </c>
      <c r="W6" t="str">
        <f>イベント種目②③⑤申込用紙!AX20</f>
        <v>.</v>
      </c>
    </row>
    <row r="7" spans="1:38">
      <c r="A7" s="12" t="str">
        <f>イベント種目②③⑤申込用紙!A23</f>
        <v>6</v>
      </c>
      <c r="C7" t="str">
        <f>イベント種目②③⑤申込用紙!AJ23</f>
        <v/>
      </c>
      <c r="D7">
        <f>イベント種目②③⑤申込用紙!D24</f>
        <v>0</v>
      </c>
      <c r="E7" s="1">
        <f>イベント種目②③⑤申込用紙!D23</f>
        <v>0</v>
      </c>
      <c r="F7" t="str">
        <f>イベント種目②③⑤申込用紙!AK23</f>
        <v/>
      </c>
      <c r="I7">
        <f>イベント種目②③⑤申込用紙!AL23</f>
        <v>0</v>
      </c>
      <c r="J7" s="1"/>
      <c r="K7" s="1">
        <f>イベント種目②③⑤申込用紙!AF23</f>
        <v>0</v>
      </c>
      <c r="L7" s="1">
        <f>イベント種目②③⑤申込用紙!AG23</f>
        <v>0</v>
      </c>
      <c r="R7" t="str">
        <f>イベント種目②③⑤申込用紙!AO23</f>
        <v/>
      </c>
      <c r="S7" t="str">
        <f>イベント種目②③⑤申込用紙!AP23</f>
        <v>.</v>
      </c>
      <c r="T7" t="str">
        <f>イベント種目②③⑤申込用紙!AS23</f>
        <v/>
      </c>
      <c r="U7" t="str">
        <f>イベント種目②③⑤申込用紙!AT23</f>
        <v>.</v>
      </c>
      <c r="V7" t="str">
        <f>イベント種目②③⑤申込用紙!AW23</f>
        <v/>
      </c>
      <c r="W7" t="str">
        <f>イベント種目②③⑤申込用紙!AX23</f>
        <v>.</v>
      </c>
    </row>
    <row r="8" spans="1:38">
      <c r="A8" s="12" t="str">
        <f>イベント種目②③⑤申込用紙!A26</f>
        <v>7</v>
      </c>
      <c r="C8" t="str">
        <f>イベント種目②③⑤申込用紙!AJ26</f>
        <v/>
      </c>
      <c r="D8">
        <f>イベント種目②③⑤申込用紙!D27</f>
        <v>0</v>
      </c>
      <c r="E8" s="1">
        <f>イベント種目②③⑤申込用紙!D26</f>
        <v>0</v>
      </c>
      <c r="F8" t="str">
        <f>イベント種目②③⑤申込用紙!AK26</f>
        <v/>
      </c>
      <c r="I8">
        <f>イベント種目②③⑤申込用紙!AL26</f>
        <v>0</v>
      </c>
      <c r="J8" s="1"/>
      <c r="K8" s="1">
        <f>イベント種目②③⑤申込用紙!AF26</f>
        <v>0</v>
      </c>
      <c r="L8" s="1">
        <f>イベント種目②③⑤申込用紙!AG26</f>
        <v>0</v>
      </c>
      <c r="R8" t="str">
        <f>イベント種目②③⑤申込用紙!AO26</f>
        <v/>
      </c>
      <c r="S8" t="str">
        <f>イベント種目②③⑤申込用紙!AP26</f>
        <v>.</v>
      </c>
      <c r="T8" t="str">
        <f>イベント種目②③⑤申込用紙!AS26</f>
        <v/>
      </c>
      <c r="U8" t="str">
        <f>イベント種目②③⑤申込用紙!AT26</f>
        <v>.</v>
      </c>
      <c r="V8" t="str">
        <f>イベント種目②③⑤申込用紙!AW26</f>
        <v/>
      </c>
      <c r="W8" t="str">
        <f>イベント種目②③⑤申込用紙!AX26</f>
        <v>.</v>
      </c>
    </row>
    <row r="9" spans="1:38">
      <c r="A9" s="12" t="str">
        <f>イベント種目②③⑤申込用紙!A29</f>
        <v>8</v>
      </c>
      <c r="C9" t="str">
        <f>イベント種目②③⑤申込用紙!AJ29</f>
        <v/>
      </c>
      <c r="D9">
        <f>イベント種目②③⑤申込用紙!D30</f>
        <v>0</v>
      </c>
      <c r="E9" s="1">
        <f>イベント種目②③⑤申込用紙!D29</f>
        <v>0</v>
      </c>
      <c r="F9" t="str">
        <f>イベント種目②③⑤申込用紙!AK29</f>
        <v/>
      </c>
      <c r="I9">
        <f>イベント種目②③⑤申込用紙!AL29</f>
        <v>0</v>
      </c>
      <c r="J9" s="1"/>
      <c r="K9" s="1">
        <f>イベント種目②③⑤申込用紙!AF29</f>
        <v>0</v>
      </c>
      <c r="L9" s="1">
        <f>イベント種目②③⑤申込用紙!AG29</f>
        <v>0</v>
      </c>
      <c r="R9" t="str">
        <f>イベント種目②③⑤申込用紙!AO29</f>
        <v/>
      </c>
      <c r="S9" t="str">
        <f>イベント種目②③⑤申込用紙!AP29</f>
        <v>.</v>
      </c>
      <c r="T9" t="str">
        <f>イベント種目②③⑤申込用紙!AS29</f>
        <v/>
      </c>
      <c r="U9" t="str">
        <f>イベント種目②③⑤申込用紙!AT29</f>
        <v>.</v>
      </c>
      <c r="V9" t="str">
        <f>イベント種目②③⑤申込用紙!AW29</f>
        <v/>
      </c>
      <c r="W9" t="str">
        <f>イベント種目②③⑤申込用紙!AX29</f>
        <v>.</v>
      </c>
    </row>
    <row r="10" spans="1:38">
      <c r="A10" s="12" t="str">
        <f>イベント種目②③⑤申込用紙!A32</f>
        <v>9</v>
      </c>
      <c r="C10" t="str">
        <f>イベント種目②③⑤申込用紙!AJ32</f>
        <v/>
      </c>
      <c r="D10">
        <f>イベント種目②③⑤申込用紙!D33</f>
        <v>0</v>
      </c>
      <c r="E10" s="1">
        <f>イベント種目②③⑤申込用紙!D32</f>
        <v>0</v>
      </c>
      <c r="F10" t="str">
        <f>イベント種目②③⑤申込用紙!AK32</f>
        <v/>
      </c>
      <c r="I10">
        <f>イベント種目②③⑤申込用紙!AL32</f>
        <v>0</v>
      </c>
      <c r="J10" s="1"/>
      <c r="K10" s="1">
        <f>イベント種目②③⑤申込用紙!AF32</f>
        <v>0</v>
      </c>
      <c r="L10" s="1">
        <f>イベント種目②③⑤申込用紙!AG32</f>
        <v>0</v>
      </c>
      <c r="R10" t="str">
        <f>イベント種目②③⑤申込用紙!AO32</f>
        <v/>
      </c>
      <c r="S10" t="str">
        <f>イベント種目②③⑤申込用紙!AP32</f>
        <v>.</v>
      </c>
      <c r="T10" t="str">
        <f>イベント種目②③⑤申込用紙!AS32</f>
        <v/>
      </c>
      <c r="U10" t="str">
        <f>イベント種目②③⑤申込用紙!AT32</f>
        <v>.</v>
      </c>
      <c r="V10" t="str">
        <f>イベント種目②③⑤申込用紙!AW32</f>
        <v/>
      </c>
      <c r="W10" t="str">
        <f>イベント種目②③⑤申込用紙!AX32</f>
        <v>.</v>
      </c>
    </row>
    <row r="11" spans="1:38">
      <c r="A11" s="12" t="str">
        <f>イベント種目②③⑤申込用紙!A35</f>
        <v>10</v>
      </c>
      <c r="C11" t="str">
        <f>イベント種目②③⑤申込用紙!AJ35</f>
        <v/>
      </c>
      <c r="D11">
        <f>イベント種目②③⑤申込用紙!D36</f>
        <v>0</v>
      </c>
      <c r="E11" s="1">
        <f>イベント種目②③⑤申込用紙!D35</f>
        <v>0</v>
      </c>
      <c r="F11" t="str">
        <f>イベント種目②③⑤申込用紙!AK35</f>
        <v/>
      </c>
      <c r="I11">
        <f>イベント種目②③⑤申込用紙!AL35</f>
        <v>0</v>
      </c>
      <c r="J11" s="1"/>
      <c r="K11" s="1">
        <f>イベント種目②③⑤申込用紙!AF35</f>
        <v>0</v>
      </c>
      <c r="L11" s="1">
        <f>イベント種目②③⑤申込用紙!AG35</f>
        <v>0</v>
      </c>
      <c r="R11" t="str">
        <f>イベント種目②③⑤申込用紙!AO35</f>
        <v/>
      </c>
      <c r="S11" t="str">
        <f>イベント種目②③⑤申込用紙!AP35</f>
        <v>.</v>
      </c>
      <c r="T11" t="str">
        <f>イベント種目②③⑤申込用紙!AS35</f>
        <v/>
      </c>
      <c r="U11" t="str">
        <f>イベント種目②③⑤申込用紙!AT35</f>
        <v>.</v>
      </c>
      <c r="V11" t="str">
        <f>イベント種目②③⑤申込用紙!AW35</f>
        <v/>
      </c>
      <c r="W11" t="str">
        <f>イベント種目②③⑤申込用紙!AX35</f>
        <v>.</v>
      </c>
    </row>
    <row r="12" spans="1:38">
      <c r="A12" s="12" t="str">
        <f>イベント種目②③⑤申込用紙!A38</f>
        <v>11</v>
      </c>
      <c r="C12" t="str">
        <f>イベント種目②③⑤申込用紙!AJ38</f>
        <v/>
      </c>
      <c r="D12">
        <f>イベント種目②③⑤申込用紙!D39</f>
        <v>0</v>
      </c>
      <c r="E12" s="1">
        <f>イベント種目②③⑤申込用紙!D38</f>
        <v>0</v>
      </c>
      <c r="F12" t="str">
        <f>イベント種目②③⑤申込用紙!AK38</f>
        <v/>
      </c>
      <c r="I12">
        <f>イベント種目②③⑤申込用紙!AL38</f>
        <v>0</v>
      </c>
      <c r="J12" s="1"/>
      <c r="K12" s="1">
        <f>イベント種目②③⑤申込用紙!AF38</f>
        <v>0</v>
      </c>
      <c r="L12" s="1">
        <f>イベント種目②③⑤申込用紙!AG38</f>
        <v>0</v>
      </c>
      <c r="R12" t="str">
        <f>イベント種目②③⑤申込用紙!AO38</f>
        <v/>
      </c>
      <c r="S12" t="str">
        <f>イベント種目②③⑤申込用紙!AP38</f>
        <v>.</v>
      </c>
      <c r="T12" t="str">
        <f>イベント種目②③⑤申込用紙!AS38</f>
        <v/>
      </c>
      <c r="U12" t="str">
        <f>イベント種目②③⑤申込用紙!AT38</f>
        <v>.</v>
      </c>
      <c r="V12" t="str">
        <f>イベント種目②③⑤申込用紙!AW38</f>
        <v/>
      </c>
      <c r="W12" t="str">
        <f>イベント種目②③⑤申込用紙!AX38</f>
        <v>.</v>
      </c>
    </row>
    <row r="13" spans="1:38">
      <c r="A13" s="12" t="str">
        <f>イベント種目②③⑤申込用紙!A41</f>
        <v>12</v>
      </c>
      <c r="C13" t="str">
        <f>イベント種目②③⑤申込用紙!AJ41</f>
        <v/>
      </c>
      <c r="D13">
        <f>イベント種目②③⑤申込用紙!D42</f>
        <v>0</v>
      </c>
      <c r="E13" s="1">
        <f>イベント種目②③⑤申込用紙!D41</f>
        <v>0</v>
      </c>
      <c r="F13" t="str">
        <f>イベント種目②③⑤申込用紙!AK41</f>
        <v/>
      </c>
      <c r="I13">
        <f>イベント種目②③⑤申込用紙!AL41</f>
        <v>0</v>
      </c>
      <c r="J13" s="1"/>
      <c r="K13" s="1">
        <f>イベント種目②③⑤申込用紙!AF41</f>
        <v>0</v>
      </c>
      <c r="L13" s="1">
        <f>イベント種目②③⑤申込用紙!AG41</f>
        <v>0</v>
      </c>
      <c r="R13" t="str">
        <f>イベント種目②③⑤申込用紙!AO41</f>
        <v/>
      </c>
      <c r="S13" t="str">
        <f>イベント種目②③⑤申込用紙!AP41</f>
        <v>.</v>
      </c>
      <c r="T13" t="str">
        <f>イベント種目②③⑤申込用紙!AS41</f>
        <v/>
      </c>
      <c r="U13" t="str">
        <f>イベント種目②③⑤申込用紙!AT41</f>
        <v>.</v>
      </c>
      <c r="V13" t="str">
        <f>イベント種目②③⑤申込用紙!AW41</f>
        <v/>
      </c>
      <c r="W13" t="str">
        <f>イベント種目②③⑤申込用紙!AX41</f>
        <v>.</v>
      </c>
    </row>
    <row r="14" spans="1:38">
      <c r="A14" s="12" t="str">
        <f>イベント種目②③⑤申込用紙!A44</f>
        <v>13</v>
      </c>
      <c r="C14" t="str">
        <f>イベント種目②③⑤申込用紙!AJ44</f>
        <v/>
      </c>
      <c r="D14">
        <f>イベント種目②③⑤申込用紙!D45</f>
        <v>0</v>
      </c>
      <c r="E14" s="1">
        <f>イベント種目②③⑤申込用紙!D44</f>
        <v>0</v>
      </c>
      <c r="F14" t="str">
        <f>イベント種目②③⑤申込用紙!AK44</f>
        <v/>
      </c>
      <c r="I14">
        <f>イベント種目②③⑤申込用紙!AL44</f>
        <v>0</v>
      </c>
      <c r="J14" s="1"/>
      <c r="K14" s="1">
        <f>イベント種目②③⑤申込用紙!AF44</f>
        <v>0</v>
      </c>
      <c r="L14" s="1">
        <f>イベント種目②③⑤申込用紙!AG44</f>
        <v>0</v>
      </c>
      <c r="R14" t="str">
        <f>イベント種目②③⑤申込用紙!AO44</f>
        <v/>
      </c>
      <c r="S14" t="str">
        <f>イベント種目②③⑤申込用紙!AP44</f>
        <v>.</v>
      </c>
      <c r="T14" t="str">
        <f>イベント種目②③⑤申込用紙!AS44</f>
        <v/>
      </c>
      <c r="U14" t="str">
        <f>イベント種目②③⑤申込用紙!AT44</f>
        <v>.</v>
      </c>
      <c r="V14" t="str">
        <f>イベント種目②③⑤申込用紙!AW44</f>
        <v/>
      </c>
      <c r="W14" t="str">
        <f>イベント種目②③⑤申込用紙!AX44</f>
        <v>.</v>
      </c>
    </row>
    <row r="15" spans="1:38">
      <c r="A15" s="12" t="str">
        <f>イベント種目②③⑤申込用紙!A47</f>
        <v>14</v>
      </c>
      <c r="C15" t="str">
        <f>イベント種目②③⑤申込用紙!AJ47</f>
        <v/>
      </c>
      <c r="D15">
        <f>イベント種目②③⑤申込用紙!D48</f>
        <v>0</v>
      </c>
      <c r="E15" s="1">
        <f>イベント種目②③⑤申込用紙!D47</f>
        <v>0</v>
      </c>
      <c r="F15" t="str">
        <f>イベント種目②③⑤申込用紙!AK47</f>
        <v/>
      </c>
      <c r="I15">
        <f>イベント種目②③⑤申込用紙!AL47</f>
        <v>0</v>
      </c>
      <c r="J15" s="1"/>
      <c r="K15" s="1">
        <f>イベント種目②③⑤申込用紙!AF47</f>
        <v>0</v>
      </c>
      <c r="L15" s="1">
        <f>イベント種目②③⑤申込用紙!AG47</f>
        <v>0</v>
      </c>
      <c r="R15" t="str">
        <f>イベント種目②③⑤申込用紙!AO47</f>
        <v/>
      </c>
      <c r="S15" t="str">
        <f>イベント種目②③⑤申込用紙!AP47</f>
        <v>.</v>
      </c>
      <c r="T15" t="str">
        <f>イベント種目②③⑤申込用紙!AS47</f>
        <v/>
      </c>
      <c r="U15" t="str">
        <f>イベント種目②③⑤申込用紙!AT47</f>
        <v>.</v>
      </c>
      <c r="V15" t="str">
        <f>イベント種目②③⑤申込用紙!AW47</f>
        <v/>
      </c>
      <c r="W15" t="str">
        <f>イベント種目②③⑤申込用紙!AX47</f>
        <v>.</v>
      </c>
    </row>
    <row r="16" spans="1:38">
      <c r="A16" s="12" t="str">
        <f>イベント種目②③⑤申込用紙!A50</f>
        <v>15</v>
      </c>
      <c r="C16" t="str">
        <f>イベント種目②③⑤申込用紙!AJ50</f>
        <v/>
      </c>
      <c r="D16">
        <f>イベント種目②③⑤申込用紙!D51</f>
        <v>0</v>
      </c>
      <c r="E16" s="1">
        <f>イベント種目②③⑤申込用紙!D50</f>
        <v>0</v>
      </c>
      <c r="F16" t="str">
        <f>イベント種目②③⑤申込用紙!AK50</f>
        <v/>
      </c>
      <c r="I16">
        <f>イベント種目②③⑤申込用紙!AL50</f>
        <v>0</v>
      </c>
      <c r="J16" s="1"/>
      <c r="K16" s="1">
        <f>イベント種目②③⑤申込用紙!AF50</f>
        <v>0</v>
      </c>
      <c r="L16" s="1">
        <f>イベント種目②③⑤申込用紙!AG50</f>
        <v>0</v>
      </c>
      <c r="R16" t="str">
        <f>イベント種目②③⑤申込用紙!AO50</f>
        <v/>
      </c>
      <c r="S16" t="str">
        <f>イベント種目②③⑤申込用紙!AP50</f>
        <v>.</v>
      </c>
      <c r="T16" t="str">
        <f>イベント種目②③⑤申込用紙!AS50</f>
        <v/>
      </c>
      <c r="U16" t="str">
        <f>イベント種目②③⑤申込用紙!AT50</f>
        <v>.</v>
      </c>
      <c r="V16" t="str">
        <f>イベント種目②③⑤申込用紙!AW50</f>
        <v/>
      </c>
      <c r="W16" t="str">
        <f>イベント種目②③⑤申込用紙!AX50</f>
        <v>.</v>
      </c>
    </row>
    <row r="17" spans="1:23">
      <c r="A17" s="12" t="str">
        <f>イベント種目②③⑤申込用紙!A53</f>
        <v>16</v>
      </c>
      <c r="C17" t="str">
        <f>イベント種目②③⑤申込用紙!AJ53</f>
        <v/>
      </c>
      <c r="D17">
        <f>イベント種目②③⑤申込用紙!D54</f>
        <v>0</v>
      </c>
      <c r="E17" s="1">
        <f>イベント種目②③⑤申込用紙!D53</f>
        <v>0</v>
      </c>
      <c r="F17" t="str">
        <f>イベント種目②③⑤申込用紙!AK53</f>
        <v/>
      </c>
      <c r="I17">
        <f>イベント種目②③⑤申込用紙!AL53</f>
        <v>0</v>
      </c>
      <c r="J17" s="1"/>
      <c r="K17" s="1">
        <f>イベント種目②③⑤申込用紙!AF53</f>
        <v>0</v>
      </c>
      <c r="L17" s="1">
        <f>イベント種目②③⑤申込用紙!AG53</f>
        <v>0</v>
      </c>
      <c r="R17" t="str">
        <f>イベント種目②③⑤申込用紙!AO53</f>
        <v/>
      </c>
      <c r="S17" t="str">
        <f>イベント種目②③⑤申込用紙!AP53</f>
        <v>.</v>
      </c>
      <c r="T17" t="str">
        <f>イベント種目②③⑤申込用紙!AS53</f>
        <v/>
      </c>
      <c r="U17" t="str">
        <f>イベント種目②③⑤申込用紙!AT53</f>
        <v>.</v>
      </c>
      <c r="V17" t="str">
        <f>イベント種目②③⑤申込用紙!AW53</f>
        <v/>
      </c>
      <c r="W17" t="str">
        <f>イベント種目②③⑤申込用紙!AX53</f>
        <v>.</v>
      </c>
    </row>
    <row r="18" spans="1:23">
      <c r="A18" s="12" t="str">
        <f>イベント種目②③⑤申込用紙!A56</f>
        <v>17</v>
      </c>
      <c r="C18" t="str">
        <f>イベント種目②③⑤申込用紙!AJ56</f>
        <v/>
      </c>
      <c r="D18">
        <f>イベント種目②③⑤申込用紙!D57</f>
        <v>0</v>
      </c>
      <c r="E18" s="1">
        <f>イベント種目②③⑤申込用紙!D56</f>
        <v>0</v>
      </c>
      <c r="F18" t="str">
        <f>イベント種目②③⑤申込用紙!AK56</f>
        <v/>
      </c>
      <c r="I18">
        <f>イベント種目②③⑤申込用紙!AL56</f>
        <v>0</v>
      </c>
      <c r="J18" s="1"/>
      <c r="K18" s="1">
        <f>イベント種目②③⑤申込用紙!AF56</f>
        <v>0</v>
      </c>
      <c r="L18" s="1">
        <f>イベント種目②③⑤申込用紙!AG56</f>
        <v>0</v>
      </c>
      <c r="R18" t="str">
        <f>イベント種目②③⑤申込用紙!AO56</f>
        <v/>
      </c>
      <c r="S18" t="str">
        <f>イベント種目②③⑤申込用紙!AP56</f>
        <v>.</v>
      </c>
      <c r="T18" t="str">
        <f>イベント種目②③⑤申込用紙!AS56</f>
        <v/>
      </c>
      <c r="U18" t="str">
        <f>イベント種目②③⑤申込用紙!AT56</f>
        <v>.</v>
      </c>
      <c r="V18" t="str">
        <f>イベント種目②③⑤申込用紙!AW56</f>
        <v/>
      </c>
      <c r="W18" t="str">
        <f>イベント種目②③⑤申込用紙!AX56</f>
        <v>.</v>
      </c>
    </row>
    <row r="19" spans="1:23">
      <c r="A19" s="12" t="str">
        <f>イベント種目②③⑤申込用紙!A59</f>
        <v>18</v>
      </c>
      <c r="C19" t="str">
        <f>イベント種目②③⑤申込用紙!AJ59</f>
        <v/>
      </c>
      <c r="D19">
        <f>イベント種目②③⑤申込用紙!D60</f>
        <v>0</v>
      </c>
      <c r="E19" s="1">
        <f>イベント種目②③⑤申込用紙!D59</f>
        <v>0</v>
      </c>
      <c r="F19" t="str">
        <f>イベント種目②③⑤申込用紙!AK59</f>
        <v/>
      </c>
      <c r="I19">
        <f>イベント種目②③⑤申込用紙!AL59</f>
        <v>0</v>
      </c>
      <c r="J19" s="1"/>
      <c r="K19" s="1">
        <f>イベント種目②③⑤申込用紙!AF59</f>
        <v>0</v>
      </c>
      <c r="L19" s="1">
        <f>イベント種目②③⑤申込用紙!AG59</f>
        <v>0</v>
      </c>
      <c r="R19" t="str">
        <f>イベント種目②③⑤申込用紙!AO59</f>
        <v/>
      </c>
      <c r="S19" t="str">
        <f>イベント種目②③⑤申込用紙!AP59</f>
        <v>.</v>
      </c>
      <c r="T19" t="str">
        <f>イベント種目②③⑤申込用紙!AS59</f>
        <v/>
      </c>
      <c r="U19" t="str">
        <f>イベント種目②③⑤申込用紙!AT59</f>
        <v>.</v>
      </c>
      <c r="V19" t="str">
        <f>イベント種目②③⑤申込用紙!AW59</f>
        <v/>
      </c>
      <c r="W19" t="str">
        <f>イベント種目②③⑤申込用紙!AX59</f>
        <v>.</v>
      </c>
    </row>
    <row r="20" spans="1:23">
      <c r="A20" s="12" t="str">
        <f>イベント種目②③⑤申込用紙!A62</f>
        <v>19</v>
      </c>
      <c r="C20" t="str">
        <f>イベント種目②③⑤申込用紙!AJ62</f>
        <v/>
      </c>
      <c r="D20">
        <f>イベント種目②③⑤申込用紙!D63</f>
        <v>0</v>
      </c>
      <c r="E20" s="1">
        <f>イベント種目②③⑤申込用紙!D62</f>
        <v>0</v>
      </c>
      <c r="F20" t="str">
        <f>イベント種目②③⑤申込用紙!AK62</f>
        <v/>
      </c>
      <c r="I20">
        <f>イベント種目②③⑤申込用紙!AL62</f>
        <v>0</v>
      </c>
      <c r="J20" s="1"/>
      <c r="K20" s="1">
        <f>イベント種目②③⑤申込用紙!AF62</f>
        <v>0</v>
      </c>
      <c r="L20" s="1">
        <f>イベント種目②③⑤申込用紙!AG62</f>
        <v>0</v>
      </c>
      <c r="R20" t="str">
        <f>イベント種目②③⑤申込用紙!AO62</f>
        <v/>
      </c>
      <c r="S20" t="str">
        <f>イベント種目②③⑤申込用紙!AP62</f>
        <v>.</v>
      </c>
      <c r="T20" t="str">
        <f>イベント種目②③⑤申込用紙!AS62</f>
        <v/>
      </c>
      <c r="U20" t="str">
        <f>イベント種目②③⑤申込用紙!AT62</f>
        <v>.</v>
      </c>
      <c r="V20" t="str">
        <f>イベント種目②③⑤申込用紙!AW62</f>
        <v/>
      </c>
      <c r="W20" t="str">
        <f>イベント種目②③⑤申込用紙!AX62</f>
        <v>.</v>
      </c>
    </row>
    <row r="21" spans="1:23">
      <c r="A21" s="12" t="str">
        <f>イベント種目②③⑤申込用紙!A65</f>
        <v>20</v>
      </c>
      <c r="C21" t="str">
        <f>イベント種目②③⑤申込用紙!AJ65</f>
        <v/>
      </c>
      <c r="D21">
        <f>イベント種目②③⑤申込用紙!D66</f>
        <v>0</v>
      </c>
      <c r="E21" s="1">
        <f>イベント種目②③⑤申込用紙!D65</f>
        <v>0</v>
      </c>
      <c r="F21" t="str">
        <f>イベント種目②③⑤申込用紙!AK65</f>
        <v/>
      </c>
      <c r="I21">
        <f>イベント種目②③⑤申込用紙!AL65</f>
        <v>0</v>
      </c>
      <c r="J21" s="1"/>
      <c r="K21" s="1">
        <f>イベント種目②③⑤申込用紙!AF65</f>
        <v>0</v>
      </c>
      <c r="L21" s="1">
        <f>イベント種目②③⑤申込用紙!AG65</f>
        <v>0</v>
      </c>
      <c r="R21" t="str">
        <f>イベント種目②③⑤申込用紙!AO65</f>
        <v/>
      </c>
      <c r="S21" t="str">
        <f>イベント種目②③⑤申込用紙!AP65</f>
        <v>.</v>
      </c>
      <c r="T21" t="str">
        <f>イベント種目②③⑤申込用紙!AS65</f>
        <v/>
      </c>
      <c r="U21" t="str">
        <f>イベント種目②③⑤申込用紙!AT65</f>
        <v>.</v>
      </c>
      <c r="V21" t="str">
        <f>イベント種目②③⑤申込用紙!AW65</f>
        <v/>
      </c>
      <c r="W21" t="str">
        <f>イベント種目②③⑤申込用紙!AX65</f>
        <v>.</v>
      </c>
    </row>
    <row r="22" spans="1:23">
      <c r="A22" s="12" t="str">
        <f>イベント種目②③⑤申込用紙!A68</f>
        <v>21</v>
      </c>
      <c r="C22" t="str">
        <f>イベント種目②③⑤申込用紙!AJ68</f>
        <v/>
      </c>
      <c r="D22">
        <f>イベント種目②③⑤申込用紙!D69</f>
        <v>0</v>
      </c>
      <c r="E22" s="1">
        <f>イベント種目②③⑤申込用紙!D68</f>
        <v>0</v>
      </c>
      <c r="F22" t="str">
        <f>イベント種目②③⑤申込用紙!AK68</f>
        <v/>
      </c>
      <c r="I22">
        <f>イベント種目②③⑤申込用紙!AL68</f>
        <v>0</v>
      </c>
      <c r="J22" s="1"/>
      <c r="K22" s="1">
        <f>イベント種目②③⑤申込用紙!AF68</f>
        <v>0</v>
      </c>
      <c r="L22" s="1">
        <f>イベント種目②③⑤申込用紙!AG68</f>
        <v>0</v>
      </c>
      <c r="R22" t="str">
        <f>イベント種目②③⑤申込用紙!AO68</f>
        <v/>
      </c>
      <c r="S22" t="str">
        <f>イベント種目②③⑤申込用紙!AP68</f>
        <v>.</v>
      </c>
      <c r="T22" t="str">
        <f>イベント種目②③⑤申込用紙!AS68</f>
        <v/>
      </c>
      <c r="U22" t="str">
        <f>イベント種目②③⑤申込用紙!AT68</f>
        <v>.</v>
      </c>
      <c r="V22" t="str">
        <f>イベント種目②③⑤申込用紙!AW68</f>
        <v/>
      </c>
      <c r="W22" t="str">
        <f>イベント種目②③⑤申込用紙!AX68</f>
        <v>.</v>
      </c>
    </row>
    <row r="23" spans="1:23">
      <c r="A23" s="12" t="str">
        <f>イベント種目②③⑤申込用紙!A71</f>
        <v>22</v>
      </c>
      <c r="C23" t="str">
        <f>イベント種目②③⑤申込用紙!AJ71</f>
        <v/>
      </c>
      <c r="D23">
        <f>イベント種目②③⑤申込用紙!D72</f>
        <v>0</v>
      </c>
      <c r="E23" s="1">
        <f>イベント種目②③⑤申込用紙!D71</f>
        <v>0</v>
      </c>
      <c r="F23" t="str">
        <f>イベント種目②③⑤申込用紙!AK71</f>
        <v/>
      </c>
      <c r="I23">
        <f>イベント種目②③⑤申込用紙!AL71</f>
        <v>0</v>
      </c>
      <c r="J23" s="1"/>
      <c r="K23" s="1">
        <f>イベント種目②③⑤申込用紙!AF71</f>
        <v>0</v>
      </c>
      <c r="L23" s="1">
        <f>イベント種目②③⑤申込用紙!AG71</f>
        <v>0</v>
      </c>
      <c r="R23" t="str">
        <f>イベント種目②③⑤申込用紙!AO71</f>
        <v/>
      </c>
      <c r="S23" t="str">
        <f>イベント種目②③⑤申込用紙!AP71</f>
        <v>.</v>
      </c>
      <c r="T23" t="str">
        <f>イベント種目②③⑤申込用紙!AS71</f>
        <v/>
      </c>
      <c r="U23" t="str">
        <f>イベント種目②③⑤申込用紙!AT71</f>
        <v>.</v>
      </c>
      <c r="V23" t="str">
        <f>イベント種目②③⑤申込用紙!AW71</f>
        <v/>
      </c>
      <c r="W23" t="str">
        <f>イベント種目②③⑤申込用紙!AX71</f>
        <v>.</v>
      </c>
    </row>
    <row r="24" spans="1:23">
      <c r="A24" s="12" t="str">
        <f>イベント種目②③⑤申込用紙!A74</f>
        <v>23</v>
      </c>
      <c r="C24" t="str">
        <f>イベント種目②③⑤申込用紙!AJ74</f>
        <v/>
      </c>
      <c r="D24">
        <f>イベント種目②③⑤申込用紙!D75</f>
        <v>0</v>
      </c>
      <c r="E24" s="1">
        <f>イベント種目②③⑤申込用紙!D74</f>
        <v>0</v>
      </c>
      <c r="F24" t="str">
        <f>イベント種目②③⑤申込用紙!AK74</f>
        <v/>
      </c>
      <c r="I24">
        <f>イベント種目②③⑤申込用紙!AL74</f>
        <v>0</v>
      </c>
      <c r="J24" s="1"/>
      <c r="K24" s="1">
        <f>イベント種目②③⑤申込用紙!AF74</f>
        <v>0</v>
      </c>
      <c r="L24" s="1">
        <f>イベント種目②③⑤申込用紙!AG74</f>
        <v>0</v>
      </c>
      <c r="R24" t="str">
        <f>イベント種目②③⑤申込用紙!AO74</f>
        <v/>
      </c>
      <c r="S24" t="str">
        <f>イベント種目②③⑤申込用紙!AP74</f>
        <v>.</v>
      </c>
      <c r="T24" t="str">
        <f>イベント種目②③⑤申込用紙!AS74</f>
        <v/>
      </c>
      <c r="U24" t="str">
        <f>イベント種目②③⑤申込用紙!AT74</f>
        <v>.</v>
      </c>
      <c r="V24" t="str">
        <f>イベント種目②③⑤申込用紙!AW74</f>
        <v/>
      </c>
      <c r="W24" t="str">
        <f>イベント種目②③⑤申込用紙!AX74</f>
        <v>.</v>
      </c>
    </row>
    <row r="25" spans="1:23">
      <c r="A25" s="12" t="str">
        <f>イベント種目②③⑤申込用紙!A77</f>
        <v>24</v>
      </c>
      <c r="C25" t="str">
        <f>イベント種目②③⑤申込用紙!AJ77</f>
        <v/>
      </c>
      <c r="D25">
        <f>イベント種目②③⑤申込用紙!D78</f>
        <v>0</v>
      </c>
      <c r="E25" s="1">
        <f>イベント種目②③⑤申込用紙!D77</f>
        <v>0</v>
      </c>
      <c r="F25" t="str">
        <f>イベント種目②③⑤申込用紙!AK77</f>
        <v/>
      </c>
      <c r="I25">
        <f>イベント種目②③⑤申込用紙!AL77</f>
        <v>0</v>
      </c>
      <c r="J25" s="1"/>
      <c r="K25" s="1">
        <f>イベント種目②③⑤申込用紙!AF77</f>
        <v>0</v>
      </c>
      <c r="L25" s="1">
        <f>イベント種目②③⑤申込用紙!AG77</f>
        <v>0</v>
      </c>
      <c r="R25" t="str">
        <f>イベント種目②③⑤申込用紙!AO77</f>
        <v/>
      </c>
      <c r="S25" t="str">
        <f>イベント種目②③⑤申込用紙!AP77</f>
        <v>.</v>
      </c>
      <c r="T25" t="str">
        <f>イベント種目②③⑤申込用紙!AS77</f>
        <v/>
      </c>
      <c r="U25" t="str">
        <f>イベント種目②③⑤申込用紙!AT77</f>
        <v>.</v>
      </c>
      <c r="V25" t="str">
        <f>イベント種目②③⑤申込用紙!AW77</f>
        <v/>
      </c>
      <c r="W25" t="str">
        <f>イベント種目②③⑤申込用紙!AX77</f>
        <v>.</v>
      </c>
    </row>
    <row r="26" spans="1:23">
      <c r="A26" s="12" t="str">
        <f>イベント種目②③⑤申込用紙!A80</f>
        <v>25</v>
      </c>
      <c r="C26" t="str">
        <f>イベント種目②③⑤申込用紙!AJ80</f>
        <v/>
      </c>
      <c r="D26">
        <f>イベント種目②③⑤申込用紙!D81</f>
        <v>0</v>
      </c>
      <c r="E26" s="1">
        <f>イベント種目②③⑤申込用紙!D80</f>
        <v>0</v>
      </c>
      <c r="F26" t="str">
        <f>イベント種目②③⑤申込用紙!AK80</f>
        <v/>
      </c>
      <c r="I26">
        <f>イベント種目②③⑤申込用紙!AL80</f>
        <v>0</v>
      </c>
      <c r="J26" s="1"/>
      <c r="K26" s="1">
        <f>イベント種目②③⑤申込用紙!AF80</f>
        <v>0</v>
      </c>
      <c r="L26" s="1">
        <f>イベント種目②③⑤申込用紙!AG80</f>
        <v>0</v>
      </c>
      <c r="R26" t="str">
        <f>イベント種目②③⑤申込用紙!AO80</f>
        <v/>
      </c>
      <c r="S26" t="str">
        <f>イベント種目②③⑤申込用紙!AP80</f>
        <v>.</v>
      </c>
      <c r="T26" t="str">
        <f>イベント種目②③⑤申込用紙!AS80</f>
        <v/>
      </c>
      <c r="U26" t="str">
        <f>イベント種目②③⑤申込用紙!AT80</f>
        <v>.</v>
      </c>
      <c r="V26" t="str">
        <f>イベント種目②③⑤申込用紙!AW80</f>
        <v/>
      </c>
      <c r="W26" t="str">
        <f>イベント種目②③⑤申込用紙!AX80</f>
        <v>.</v>
      </c>
    </row>
    <row r="27" spans="1:23">
      <c r="A27" s="12" t="str">
        <f>イベント種目②③⑤申込用紙!A83</f>
        <v>26</v>
      </c>
      <c r="C27" t="str">
        <f>イベント種目②③⑤申込用紙!AJ83</f>
        <v/>
      </c>
      <c r="D27">
        <f>イベント種目②③⑤申込用紙!D84</f>
        <v>0</v>
      </c>
      <c r="E27" s="1">
        <f>イベント種目②③⑤申込用紙!D83</f>
        <v>0</v>
      </c>
      <c r="F27" t="str">
        <f>イベント種目②③⑤申込用紙!AK83</f>
        <v/>
      </c>
      <c r="I27">
        <f>イベント種目②③⑤申込用紙!AL83</f>
        <v>0</v>
      </c>
      <c r="J27" s="1"/>
      <c r="K27" s="1">
        <f>イベント種目②③⑤申込用紙!AF83</f>
        <v>0</v>
      </c>
      <c r="L27" s="1">
        <f>イベント種目②③⑤申込用紙!AG83</f>
        <v>0</v>
      </c>
      <c r="R27" t="str">
        <f>イベント種目②③⑤申込用紙!AO83</f>
        <v/>
      </c>
      <c r="S27" t="str">
        <f>イベント種目②③⑤申込用紙!AP83</f>
        <v>.</v>
      </c>
      <c r="T27" t="str">
        <f>イベント種目②③⑤申込用紙!AS83</f>
        <v/>
      </c>
      <c r="U27" t="str">
        <f>イベント種目②③⑤申込用紙!AT83</f>
        <v>.</v>
      </c>
      <c r="V27" t="str">
        <f>イベント種目②③⑤申込用紙!AW83</f>
        <v/>
      </c>
      <c r="W27" t="str">
        <f>イベント種目②③⑤申込用紙!AX83</f>
        <v>.</v>
      </c>
    </row>
    <row r="28" spans="1:23">
      <c r="A28" s="12" t="str">
        <f>イベント種目②③⑤申込用紙!A86</f>
        <v>27</v>
      </c>
      <c r="C28" t="str">
        <f>イベント種目②③⑤申込用紙!AJ86</f>
        <v/>
      </c>
      <c r="D28">
        <f>イベント種目②③⑤申込用紙!D87</f>
        <v>0</v>
      </c>
      <c r="E28" s="1">
        <f>イベント種目②③⑤申込用紙!D86</f>
        <v>0</v>
      </c>
      <c r="F28" t="str">
        <f>イベント種目②③⑤申込用紙!AK86</f>
        <v/>
      </c>
      <c r="I28">
        <f>イベント種目②③⑤申込用紙!AL86</f>
        <v>0</v>
      </c>
      <c r="J28" s="1"/>
      <c r="K28" s="1">
        <f>イベント種目②③⑤申込用紙!AF86</f>
        <v>0</v>
      </c>
      <c r="L28" s="1">
        <f>イベント種目②③⑤申込用紙!AG86</f>
        <v>0</v>
      </c>
      <c r="R28" t="str">
        <f>イベント種目②③⑤申込用紙!AO86</f>
        <v/>
      </c>
      <c r="S28" t="str">
        <f>イベント種目②③⑤申込用紙!AP86</f>
        <v>.</v>
      </c>
      <c r="T28" t="str">
        <f>イベント種目②③⑤申込用紙!AS86</f>
        <v/>
      </c>
      <c r="U28" t="str">
        <f>イベント種目②③⑤申込用紙!AT86</f>
        <v>.</v>
      </c>
      <c r="V28" t="str">
        <f>イベント種目②③⑤申込用紙!AW86</f>
        <v/>
      </c>
      <c r="W28" t="str">
        <f>イベント種目②③⑤申込用紙!AX86</f>
        <v>.</v>
      </c>
    </row>
    <row r="29" spans="1:23">
      <c r="A29" s="12" t="str">
        <f>イベント種目②③⑤申込用紙!A89</f>
        <v>28</v>
      </c>
      <c r="C29" t="str">
        <f>イベント種目②③⑤申込用紙!AJ89</f>
        <v/>
      </c>
      <c r="D29">
        <f>イベント種目②③⑤申込用紙!D90</f>
        <v>0</v>
      </c>
      <c r="E29" s="1">
        <f>イベント種目②③⑤申込用紙!D89</f>
        <v>0</v>
      </c>
      <c r="F29" t="str">
        <f>イベント種目②③⑤申込用紙!AK89</f>
        <v/>
      </c>
      <c r="I29">
        <f>イベント種目②③⑤申込用紙!AL89</f>
        <v>0</v>
      </c>
      <c r="J29" s="1"/>
      <c r="K29" s="1">
        <f>イベント種目②③⑤申込用紙!AF89</f>
        <v>0</v>
      </c>
      <c r="L29" s="1">
        <f>イベント種目②③⑤申込用紙!AG89</f>
        <v>0</v>
      </c>
      <c r="R29" t="str">
        <f>イベント種目②③⑤申込用紙!AO89</f>
        <v/>
      </c>
      <c r="S29" t="str">
        <f>イベント種目②③⑤申込用紙!AP89</f>
        <v>.</v>
      </c>
      <c r="T29" t="str">
        <f>イベント種目②③⑤申込用紙!AS89</f>
        <v/>
      </c>
      <c r="U29" t="str">
        <f>イベント種目②③⑤申込用紙!AT89</f>
        <v>.</v>
      </c>
      <c r="V29" t="str">
        <f>イベント種目②③⑤申込用紙!AW89</f>
        <v/>
      </c>
      <c r="W29" t="str">
        <f>イベント種目②③⑤申込用紙!AX89</f>
        <v>.</v>
      </c>
    </row>
    <row r="30" spans="1:23">
      <c r="A30" s="12" t="str">
        <f>イベント種目②③⑤申込用紙!A92</f>
        <v>29</v>
      </c>
      <c r="C30" t="str">
        <f>イベント種目②③⑤申込用紙!AJ92</f>
        <v/>
      </c>
      <c r="D30">
        <f>イベント種目②③⑤申込用紙!D93</f>
        <v>0</v>
      </c>
      <c r="E30" s="1">
        <f>イベント種目②③⑤申込用紙!D92</f>
        <v>0</v>
      </c>
      <c r="F30" t="str">
        <f>イベント種目②③⑤申込用紙!AK92</f>
        <v/>
      </c>
      <c r="I30">
        <f>イベント種目②③⑤申込用紙!AL92</f>
        <v>0</v>
      </c>
      <c r="J30" s="1"/>
      <c r="K30" s="1">
        <f>イベント種目②③⑤申込用紙!AF92</f>
        <v>0</v>
      </c>
      <c r="L30" s="1">
        <f>イベント種目②③⑤申込用紙!AG92</f>
        <v>0</v>
      </c>
      <c r="R30" t="str">
        <f>イベント種目②③⑤申込用紙!AO92</f>
        <v/>
      </c>
      <c r="S30" t="str">
        <f>イベント種目②③⑤申込用紙!AP92</f>
        <v>.</v>
      </c>
      <c r="T30" t="str">
        <f>イベント種目②③⑤申込用紙!AS92</f>
        <v/>
      </c>
      <c r="U30" t="str">
        <f>イベント種目②③⑤申込用紙!AT92</f>
        <v>.</v>
      </c>
      <c r="V30" t="str">
        <f>イベント種目②③⑤申込用紙!AW92</f>
        <v/>
      </c>
      <c r="W30" t="str">
        <f>イベント種目②③⑤申込用紙!AX92</f>
        <v>.</v>
      </c>
    </row>
    <row r="31" spans="1:23">
      <c r="A31" s="12" t="str">
        <f>イベント種目②③⑤申込用紙!A95</f>
        <v>30</v>
      </c>
      <c r="C31" t="str">
        <f>イベント種目②③⑤申込用紙!AJ95</f>
        <v/>
      </c>
      <c r="D31">
        <f>イベント種目②③⑤申込用紙!D96</f>
        <v>0</v>
      </c>
      <c r="E31" s="1">
        <f>イベント種目②③⑤申込用紙!D95</f>
        <v>0</v>
      </c>
      <c r="F31" t="str">
        <f>イベント種目②③⑤申込用紙!AK95</f>
        <v/>
      </c>
      <c r="I31">
        <f>イベント種目②③⑤申込用紙!AL95</f>
        <v>0</v>
      </c>
      <c r="J31" s="1"/>
      <c r="K31" s="1">
        <f>イベント種目②③⑤申込用紙!AF95</f>
        <v>0</v>
      </c>
      <c r="L31" s="1">
        <f>イベント種目②③⑤申込用紙!AG95</f>
        <v>0</v>
      </c>
      <c r="R31" t="str">
        <f>イベント種目②③⑤申込用紙!AO95</f>
        <v/>
      </c>
      <c r="S31" t="str">
        <f>イベント種目②③⑤申込用紙!AP95</f>
        <v>.</v>
      </c>
      <c r="T31" t="str">
        <f>イベント種目②③⑤申込用紙!AS95</f>
        <v/>
      </c>
      <c r="U31" t="str">
        <f>イベント種目②③⑤申込用紙!AT95</f>
        <v>.</v>
      </c>
      <c r="V31" t="str">
        <f>イベント種目②③⑤申込用紙!AW95</f>
        <v/>
      </c>
      <c r="W31" t="str">
        <f>イベント種目②③⑤申込用紙!AX95</f>
        <v>.</v>
      </c>
    </row>
    <row r="32" spans="1:23">
      <c r="A32" s="12" t="str">
        <f>イベント種目②③⑤申込用紙!A98</f>
        <v>31</v>
      </c>
      <c r="C32" t="str">
        <f>イベント種目②③⑤申込用紙!AJ98</f>
        <v/>
      </c>
      <c r="D32">
        <f>イベント種目②③⑤申込用紙!D99</f>
        <v>0</v>
      </c>
      <c r="E32" s="1">
        <f>イベント種目②③⑤申込用紙!D98</f>
        <v>0</v>
      </c>
      <c r="F32" t="str">
        <f>イベント種目②③⑤申込用紙!AK98</f>
        <v/>
      </c>
      <c r="I32">
        <f>イベント種目②③⑤申込用紙!AL98</f>
        <v>0</v>
      </c>
      <c r="J32" s="1"/>
      <c r="K32" s="1">
        <f>イベント種目②③⑤申込用紙!AF98</f>
        <v>0</v>
      </c>
      <c r="L32" s="1">
        <f>イベント種目②③⑤申込用紙!AG98</f>
        <v>0</v>
      </c>
      <c r="R32" t="str">
        <f>イベント種目②③⑤申込用紙!AO98</f>
        <v/>
      </c>
      <c r="S32" t="str">
        <f>イベント種目②③⑤申込用紙!AP98</f>
        <v>.</v>
      </c>
      <c r="T32" t="str">
        <f>イベント種目②③⑤申込用紙!AS98</f>
        <v/>
      </c>
      <c r="U32" t="str">
        <f>イベント種目②③⑤申込用紙!AT98</f>
        <v>.</v>
      </c>
      <c r="V32" t="str">
        <f>イベント種目②③⑤申込用紙!AW98</f>
        <v/>
      </c>
      <c r="W32" t="str">
        <f>イベント種目②③⑤申込用紙!AX98</f>
        <v>.</v>
      </c>
    </row>
    <row r="33" spans="1:23">
      <c r="A33" s="12" t="str">
        <f>イベント種目②③⑤申込用紙!A101</f>
        <v>32</v>
      </c>
      <c r="C33" t="str">
        <f>イベント種目②③⑤申込用紙!AJ101</f>
        <v/>
      </c>
      <c r="D33">
        <f>イベント種目②③⑤申込用紙!D102</f>
        <v>0</v>
      </c>
      <c r="E33" s="1">
        <f>イベント種目②③⑤申込用紙!D101</f>
        <v>0</v>
      </c>
      <c r="F33" t="str">
        <f>イベント種目②③⑤申込用紙!AK101</f>
        <v/>
      </c>
      <c r="I33">
        <f>イベント種目②③⑤申込用紙!AL101</f>
        <v>0</v>
      </c>
      <c r="J33" s="1"/>
      <c r="K33" s="1">
        <f>イベント種目②③⑤申込用紙!AF101</f>
        <v>0</v>
      </c>
      <c r="L33" s="1">
        <f>イベント種目②③⑤申込用紙!AG101</f>
        <v>0</v>
      </c>
      <c r="R33" t="str">
        <f>イベント種目②③⑤申込用紙!AO101</f>
        <v/>
      </c>
      <c r="S33" t="str">
        <f>イベント種目②③⑤申込用紙!AP101</f>
        <v>.</v>
      </c>
      <c r="T33" t="str">
        <f>イベント種目②③⑤申込用紙!AS101</f>
        <v/>
      </c>
      <c r="U33" t="str">
        <f>イベント種目②③⑤申込用紙!AT101</f>
        <v>.</v>
      </c>
      <c r="V33" t="str">
        <f>イベント種目②③⑤申込用紙!AW101</f>
        <v/>
      </c>
      <c r="W33" t="str">
        <f>イベント種目②③⑤申込用紙!AX101</f>
        <v>.</v>
      </c>
    </row>
    <row r="34" spans="1:23">
      <c r="A34" s="12" t="str">
        <f>イベント種目②③⑤申込用紙!A104</f>
        <v>33</v>
      </c>
      <c r="C34" t="str">
        <f>イベント種目②③⑤申込用紙!AJ104</f>
        <v/>
      </c>
      <c r="D34">
        <f>イベント種目②③⑤申込用紙!D105</f>
        <v>0</v>
      </c>
      <c r="E34" s="1">
        <f>イベント種目②③⑤申込用紙!D104</f>
        <v>0</v>
      </c>
      <c r="F34" t="str">
        <f>イベント種目②③⑤申込用紙!AK104</f>
        <v/>
      </c>
      <c r="I34">
        <f>イベント種目②③⑤申込用紙!AL104</f>
        <v>0</v>
      </c>
      <c r="J34" s="1"/>
      <c r="K34" s="1">
        <f>イベント種目②③⑤申込用紙!AF104</f>
        <v>0</v>
      </c>
      <c r="L34" s="1">
        <f>イベント種目②③⑤申込用紙!AG104</f>
        <v>0</v>
      </c>
      <c r="R34" t="str">
        <f>イベント種目②③⑤申込用紙!AO104</f>
        <v/>
      </c>
      <c r="S34" t="str">
        <f>イベント種目②③⑤申込用紙!AP104</f>
        <v>.</v>
      </c>
      <c r="T34" t="str">
        <f>イベント種目②③⑤申込用紙!AS104</f>
        <v/>
      </c>
      <c r="U34" t="str">
        <f>イベント種目②③⑤申込用紙!AT104</f>
        <v>.</v>
      </c>
      <c r="V34" t="str">
        <f>イベント種目②③⑤申込用紙!AW104</f>
        <v/>
      </c>
      <c r="W34" t="str">
        <f>イベント種目②③⑤申込用紙!AX104</f>
        <v>.</v>
      </c>
    </row>
    <row r="35" spans="1:23">
      <c r="A35" s="12" t="str">
        <f>イベント種目②③⑤申込用紙!A107</f>
        <v>34</v>
      </c>
      <c r="C35" t="str">
        <f>イベント種目②③⑤申込用紙!AJ107</f>
        <v/>
      </c>
      <c r="D35">
        <f>イベント種目②③⑤申込用紙!D108</f>
        <v>0</v>
      </c>
      <c r="E35" s="1">
        <f>イベント種目②③⑤申込用紙!D107</f>
        <v>0</v>
      </c>
      <c r="F35" t="str">
        <f>イベント種目②③⑤申込用紙!AK107</f>
        <v/>
      </c>
      <c r="I35">
        <f>イベント種目②③⑤申込用紙!AL107</f>
        <v>0</v>
      </c>
      <c r="J35" s="1"/>
      <c r="K35" s="1">
        <f>イベント種目②③⑤申込用紙!AF107</f>
        <v>0</v>
      </c>
      <c r="L35" s="1">
        <f>イベント種目②③⑤申込用紙!AG107</f>
        <v>0</v>
      </c>
      <c r="R35" t="str">
        <f>イベント種目②③⑤申込用紙!AO107</f>
        <v/>
      </c>
      <c r="S35" t="str">
        <f>イベント種目②③⑤申込用紙!AP107</f>
        <v>.</v>
      </c>
      <c r="T35" t="str">
        <f>イベント種目②③⑤申込用紙!AS107</f>
        <v/>
      </c>
      <c r="U35" t="str">
        <f>イベント種目②③⑤申込用紙!AT107</f>
        <v>.</v>
      </c>
      <c r="V35" t="str">
        <f>イベント種目②③⑤申込用紙!AW107</f>
        <v/>
      </c>
      <c r="W35" t="str">
        <f>イベント種目②③⑤申込用紙!AX107</f>
        <v>.</v>
      </c>
    </row>
    <row r="36" spans="1:23">
      <c r="A36" s="12" t="str">
        <f>イベント種目②③⑤申込用紙!A110</f>
        <v>35</v>
      </c>
      <c r="C36" t="str">
        <f>イベント種目②③⑤申込用紙!AJ110</f>
        <v/>
      </c>
      <c r="D36">
        <f>イベント種目②③⑤申込用紙!D111</f>
        <v>0</v>
      </c>
      <c r="E36" s="1">
        <f>イベント種目②③⑤申込用紙!D110</f>
        <v>0</v>
      </c>
      <c r="F36" t="str">
        <f>イベント種目②③⑤申込用紙!AK110</f>
        <v/>
      </c>
      <c r="I36">
        <f>イベント種目②③⑤申込用紙!AL110</f>
        <v>0</v>
      </c>
      <c r="J36" s="1"/>
      <c r="K36" s="1">
        <f>イベント種目②③⑤申込用紙!AF110</f>
        <v>0</v>
      </c>
      <c r="L36" s="1">
        <f>イベント種目②③⑤申込用紙!AG110</f>
        <v>0</v>
      </c>
      <c r="R36" t="str">
        <f>イベント種目②③⑤申込用紙!AO110</f>
        <v/>
      </c>
      <c r="S36" t="str">
        <f>イベント種目②③⑤申込用紙!AP110</f>
        <v>.</v>
      </c>
      <c r="T36" t="str">
        <f>イベント種目②③⑤申込用紙!AS110</f>
        <v/>
      </c>
      <c r="U36" t="str">
        <f>イベント種目②③⑤申込用紙!AT110</f>
        <v>.</v>
      </c>
      <c r="V36" t="str">
        <f>イベント種目②③⑤申込用紙!AW110</f>
        <v/>
      </c>
      <c r="W36" t="str">
        <f>イベント種目②③⑤申込用紙!AX110</f>
        <v>.</v>
      </c>
    </row>
    <row r="37" spans="1:23">
      <c r="A37" s="12" t="str">
        <f>イベント種目②③⑤申込用紙!A113</f>
        <v>36</v>
      </c>
      <c r="C37" t="str">
        <f>イベント種目②③⑤申込用紙!AJ113</f>
        <v/>
      </c>
      <c r="D37">
        <f>イベント種目②③⑤申込用紙!D114</f>
        <v>0</v>
      </c>
      <c r="E37" s="1">
        <f>イベント種目②③⑤申込用紙!D113</f>
        <v>0</v>
      </c>
      <c r="F37" t="str">
        <f>イベント種目②③⑤申込用紙!AK113</f>
        <v/>
      </c>
      <c r="I37">
        <f>イベント種目②③⑤申込用紙!AL113</f>
        <v>0</v>
      </c>
      <c r="J37" s="1"/>
      <c r="K37" s="1">
        <f>イベント種目②③⑤申込用紙!AF113</f>
        <v>0</v>
      </c>
      <c r="L37" s="1">
        <f>イベント種目②③⑤申込用紙!AG113</f>
        <v>0</v>
      </c>
      <c r="R37" t="str">
        <f>イベント種目②③⑤申込用紙!AO113</f>
        <v/>
      </c>
      <c r="S37" t="str">
        <f>イベント種目②③⑤申込用紙!AP113</f>
        <v>.</v>
      </c>
      <c r="T37" t="str">
        <f>イベント種目②③⑤申込用紙!AS113</f>
        <v/>
      </c>
      <c r="U37" t="str">
        <f>イベント種目②③⑤申込用紙!AT113</f>
        <v>.</v>
      </c>
      <c r="V37" t="str">
        <f>イベント種目②③⑤申込用紙!AW113</f>
        <v/>
      </c>
      <c r="W37" t="str">
        <f>イベント種目②③⑤申込用紙!AX113</f>
        <v>.</v>
      </c>
    </row>
    <row r="38" spans="1:23">
      <c r="A38" s="12" t="str">
        <f>イベント種目②③⑤申込用紙!A116</f>
        <v>37</v>
      </c>
      <c r="C38" t="str">
        <f>イベント種目②③⑤申込用紙!AJ116</f>
        <v/>
      </c>
      <c r="D38">
        <f>イベント種目②③⑤申込用紙!D117</f>
        <v>0</v>
      </c>
      <c r="E38" s="1">
        <f>イベント種目②③⑤申込用紙!D116</f>
        <v>0</v>
      </c>
      <c r="F38" t="str">
        <f>イベント種目②③⑤申込用紙!AK116</f>
        <v/>
      </c>
      <c r="I38">
        <f>イベント種目②③⑤申込用紙!AL116</f>
        <v>0</v>
      </c>
      <c r="J38" s="1"/>
      <c r="K38" s="1">
        <f>イベント種目②③⑤申込用紙!AF116</f>
        <v>0</v>
      </c>
      <c r="L38" s="1">
        <f>イベント種目②③⑤申込用紙!AG116</f>
        <v>0</v>
      </c>
      <c r="R38" t="str">
        <f>イベント種目②③⑤申込用紙!AO116</f>
        <v/>
      </c>
      <c r="S38" t="str">
        <f>イベント種目②③⑤申込用紙!AP116</f>
        <v>.</v>
      </c>
      <c r="T38" t="str">
        <f>イベント種目②③⑤申込用紙!AS116</f>
        <v/>
      </c>
      <c r="U38" t="str">
        <f>イベント種目②③⑤申込用紙!AT116</f>
        <v>.</v>
      </c>
      <c r="V38" t="str">
        <f>イベント種目②③⑤申込用紙!AW116</f>
        <v/>
      </c>
      <c r="W38" t="str">
        <f>イベント種目②③⑤申込用紙!AX116</f>
        <v>.</v>
      </c>
    </row>
    <row r="39" spans="1:23">
      <c r="A39" s="12" t="str">
        <f>イベント種目②③⑤申込用紙!A119</f>
        <v>38</v>
      </c>
      <c r="C39" t="str">
        <f>イベント種目②③⑤申込用紙!AJ119</f>
        <v/>
      </c>
      <c r="D39">
        <f>イベント種目②③⑤申込用紙!D120</f>
        <v>0</v>
      </c>
      <c r="E39" s="1">
        <f>イベント種目②③⑤申込用紙!D119</f>
        <v>0</v>
      </c>
      <c r="F39" t="str">
        <f>イベント種目②③⑤申込用紙!AK119</f>
        <v/>
      </c>
      <c r="I39">
        <f>イベント種目②③⑤申込用紙!AL119</f>
        <v>0</v>
      </c>
      <c r="J39" s="1"/>
      <c r="K39" s="1">
        <f>イベント種目②③⑤申込用紙!AF119</f>
        <v>0</v>
      </c>
      <c r="L39" s="1">
        <f>イベント種目②③⑤申込用紙!AG119</f>
        <v>0</v>
      </c>
      <c r="R39" t="str">
        <f>イベント種目②③⑤申込用紙!AO119</f>
        <v/>
      </c>
      <c r="S39" t="str">
        <f>イベント種目②③⑤申込用紙!AP119</f>
        <v>.</v>
      </c>
      <c r="T39" t="str">
        <f>イベント種目②③⑤申込用紙!AS119</f>
        <v/>
      </c>
      <c r="U39" t="str">
        <f>イベント種目②③⑤申込用紙!AT119</f>
        <v>.</v>
      </c>
      <c r="V39" t="str">
        <f>イベント種目②③⑤申込用紙!AW119</f>
        <v/>
      </c>
      <c r="W39" t="str">
        <f>イベント種目②③⑤申込用紙!AX119</f>
        <v>.</v>
      </c>
    </row>
    <row r="40" spans="1:23">
      <c r="A40" s="12" t="str">
        <f>イベント種目②③⑤申込用紙!A122</f>
        <v>39</v>
      </c>
      <c r="C40" t="str">
        <f>イベント種目②③⑤申込用紙!AJ122</f>
        <v/>
      </c>
      <c r="D40">
        <f>イベント種目②③⑤申込用紙!D123</f>
        <v>0</v>
      </c>
      <c r="E40" s="1">
        <f>イベント種目②③⑤申込用紙!D122</f>
        <v>0</v>
      </c>
      <c r="F40" t="str">
        <f>イベント種目②③⑤申込用紙!AK122</f>
        <v/>
      </c>
      <c r="I40">
        <f>イベント種目②③⑤申込用紙!AL122</f>
        <v>0</v>
      </c>
      <c r="J40" s="1"/>
      <c r="K40" s="1">
        <f>イベント種目②③⑤申込用紙!AF122</f>
        <v>0</v>
      </c>
      <c r="L40" s="1">
        <f>イベント種目②③⑤申込用紙!AG122</f>
        <v>0</v>
      </c>
      <c r="R40" t="str">
        <f>イベント種目②③⑤申込用紙!AO122</f>
        <v/>
      </c>
      <c r="S40" t="str">
        <f>イベント種目②③⑤申込用紙!AP122</f>
        <v>.</v>
      </c>
      <c r="T40" t="str">
        <f>イベント種目②③⑤申込用紙!AS122</f>
        <v/>
      </c>
      <c r="U40" t="str">
        <f>イベント種目②③⑤申込用紙!AT122</f>
        <v>.</v>
      </c>
      <c r="V40" t="str">
        <f>イベント種目②③⑤申込用紙!AW122</f>
        <v/>
      </c>
      <c r="W40" t="str">
        <f>イベント種目②③⑤申込用紙!AX122</f>
        <v>.</v>
      </c>
    </row>
    <row r="41" spans="1:23">
      <c r="A41" s="12" t="str">
        <f>イベント種目②③⑤申込用紙!A125</f>
        <v>40</v>
      </c>
      <c r="C41" t="str">
        <f>イベント種目②③⑤申込用紙!AJ125</f>
        <v/>
      </c>
      <c r="D41">
        <f>イベント種目②③⑤申込用紙!D126</f>
        <v>0</v>
      </c>
      <c r="E41" s="1">
        <f>イベント種目②③⑤申込用紙!D125</f>
        <v>0</v>
      </c>
      <c r="F41" t="str">
        <f>イベント種目②③⑤申込用紙!AK125</f>
        <v/>
      </c>
      <c r="I41">
        <f>イベント種目②③⑤申込用紙!AL125</f>
        <v>0</v>
      </c>
      <c r="J41" s="1"/>
      <c r="K41" s="1">
        <f>イベント種目②③⑤申込用紙!AF125</f>
        <v>0</v>
      </c>
      <c r="L41" s="1">
        <f>イベント種目②③⑤申込用紙!AG125</f>
        <v>0</v>
      </c>
      <c r="R41" t="str">
        <f>イベント種目②③⑤申込用紙!AO125</f>
        <v/>
      </c>
      <c r="S41" t="str">
        <f>イベント種目②③⑤申込用紙!AP125</f>
        <v>.</v>
      </c>
      <c r="T41" t="str">
        <f>イベント種目②③⑤申込用紙!AS125</f>
        <v/>
      </c>
      <c r="U41" t="str">
        <f>イベント種目②③⑤申込用紙!AT125</f>
        <v>.</v>
      </c>
      <c r="V41" t="str">
        <f>イベント種目②③⑤申込用紙!AW125</f>
        <v/>
      </c>
      <c r="W41" t="str">
        <f>イベント種目②③⑤申込用紙!AX125</f>
        <v>.</v>
      </c>
    </row>
    <row r="42" spans="1:23">
      <c r="A42" s="12" t="str">
        <f>イベント種目②③⑤申込用紙!A128</f>
        <v>41</v>
      </c>
      <c r="C42" t="str">
        <f>イベント種目②③⑤申込用紙!AJ128</f>
        <v/>
      </c>
      <c r="D42">
        <f>イベント種目②③⑤申込用紙!D129</f>
        <v>0</v>
      </c>
      <c r="E42" s="1">
        <f>イベント種目②③⑤申込用紙!D128</f>
        <v>0</v>
      </c>
      <c r="F42" t="str">
        <f>イベント種目②③⑤申込用紙!AK128</f>
        <v/>
      </c>
      <c r="I42">
        <f>イベント種目②③⑤申込用紙!AL128</f>
        <v>0</v>
      </c>
      <c r="J42" s="1"/>
      <c r="K42" s="1">
        <f>イベント種目②③⑤申込用紙!AF128</f>
        <v>0</v>
      </c>
      <c r="L42" s="1">
        <f>イベント種目②③⑤申込用紙!AG128</f>
        <v>0</v>
      </c>
      <c r="R42" t="str">
        <f>イベント種目②③⑤申込用紙!AO128</f>
        <v/>
      </c>
      <c r="S42" t="str">
        <f>イベント種目②③⑤申込用紙!AP128</f>
        <v>.</v>
      </c>
      <c r="T42" t="str">
        <f>イベント種目②③⑤申込用紙!AS128</f>
        <v/>
      </c>
      <c r="U42" t="str">
        <f>イベント種目②③⑤申込用紙!AT128</f>
        <v>.</v>
      </c>
      <c r="V42" t="str">
        <f>イベント種目②③⑤申込用紙!AW128</f>
        <v/>
      </c>
      <c r="W42" t="str">
        <f>イベント種目②③⑤申込用紙!AX128</f>
        <v>.</v>
      </c>
    </row>
    <row r="43" spans="1:23">
      <c r="A43" s="12" t="str">
        <f>イベント種目②③⑤申込用紙!A131</f>
        <v>42</v>
      </c>
      <c r="C43" t="str">
        <f>イベント種目②③⑤申込用紙!AJ131</f>
        <v/>
      </c>
      <c r="D43">
        <f>イベント種目②③⑤申込用紙!D132</f>
        <v>0</v>
      </c>
      <c r="E43" s="1">
        <f>イベント種目②③⑤申込用紙!D131</f>
        <v>0</v>
      </c>
      <c r="F43" t="str">
        <f>イベント種目②③⑤申込用紙!AK131</f>
        <v/>
      </c>
      <c r="I43">
        <f>イベント種目②③⑤申込用紙!AL131</f>
        <v>0</v>
      </c>
      <c r="J43" s="1"/>
      <c r="K43" s="1">
        <f>イベント種目②③⑤申込用紙!AF131</f>
        <v>0</v>
      </c>
      <c r="L43" s="1">
        <f>イベント種目②③⑤申込用紙!AG131</f>
        <v>0</v>
      </c>
      <c r="R43" t="str">
        <f>イベント種目②③⑤申込用紙!AO131</f>
        <v/>
      </c>
      <c r="S43" t="str">
        <f>イベント種目②③⑤申込用紙!AP131</f>
        <v>.</v>
      </c>
      <c r="T43" t="str">
        <f>イベント種目②③⑤申込用紙!AS131</f>
        <v/>
      </c>
      <c r="U43" t="str">
        <f>イベント種目②③⑤申込用紙!AT131</f>
        <v>.</v>
      </c>
      <c r="V43" t="str">
        <f>イベント種目②③⑤申込用紙!AW131</f>
        <v/>
      </c>
      <c r="W43" t="str">
        <f>イベント種目②③⑤申込用紙!AX131</f>
        <v>.</v>
      </c>
    </row>
    <row r="44" spans="1:23">
      <c r="A44" s="12" t="str">
        <f>イベント種目②③⑤申込用紙!A134</f>
        <v>43</v>
      </c>
      <c r="C44" t="str">
        <f>イベント種目②③⑤申込用紙!AJ134</f>
        <v/>
      </c>
      <c r="D44">
        <f>イベント種目②③⑤申込用紙!D135</f>
        <v>0</v>
      </c>
      <c r="E44" s="1">
        <f>イベント種目②③⑤申込用紙!D134</f>
        <v>0</v>
      </c>
      <c r="F44" t="str">
        <f>イベント種目②③⑤申込用紙!AK134</f>
        <v/>
      </c>
      <c r="I44">
        <f>イベント種目②③⑤申込用紙!AL134</f>
        <v>0</v>
      </c>
      <c r="J44" s="1"/>
      <c r="K44" s="1">
        <f>イベント種目②③⑤申込用紙!AF134</f>
        <v>0</v>
      </c>
      <c r="L44" s="1">
        <f>イベント種目②③⑤申込用紙!AG134</f>
        <v>0</v>
      </c>
      <c r="R44" t="str">
        <f>イベント種目②③⑤申込用紙!AO134</f>
        <v/>
      </c>
      <c r="S44" t="str">
        <f>イベント種目②③⑤申込用紙!AP134</f>
        <v>.</v>
      </c>
      <c r="T44" t="str">
        <f>イベント種目②③⑤申込用紙!AS134</f>
        <v/>
      </c>
      <c r="U44" t="str">
        <f>イベント種目②③⑤申込用紙!AT134</f>
        <v>.</v>
      </c>
      <c r="V44" t="str">
        <f>イベント種目②③⑤申込用紙!AW134</f>
        <v/>
      </c>
      <c r="W44" t="str">
        <f>イベント種目②③⑤申込用紙!AX134</f>
        <v>.</v>
      </c>
    </row>
    <row r="45" spans="1:23">
      <c r="A45" s="12" t="str">
        <f>イベント種目②③⑤申込用紙!A137</f>
        <v>44</v>
      </c>
      <c r="C45" t="str">
        <f>イベント種目②③⑤申込用紙!AJ137</f>
        <v/>
      </c>
      <c r="D45">
        <f>イベント種目②③⑤申込用紙!D138</f>
        <v>0</v>
      </c>
      <c r="E45" s="1">
        <f>イベント種目②③⑤申込用紙!D137</f>
        <v>0</v>
      </c>
      <c r="F45" t="str">
        <f>イベント種目②③⑤申込用紙!AK137</f>
        <v/>
      </c>
      <c r="I45">
        <f>イベント種目②③⑤申込用紙!AL137</f>
        <v>0</v>
      </c>
      <c r="J45" s="1"/>
      <c r="K45" s="1">
        <f>イベント種目②③⑤申込用紙!AF137</f>
        <v>0</v>
      </c>
      <c r="L45" s="1">
        <f>イベント種目②③⑤申込用紙!AG137</f>
        <v>0</v>
      </c>
      <c r="R45" t="str">
        <f>イベント種目②③⑤申込用紙!AO137</f>
        <v/>
      </c>
      <c r="S45" t="str">
        <f>イベント種目②③⑤申込用紙!AP137</f>
        <v>.</v>
      </c>
      <c r="T45" t="str">
        <f>イベント種目②③⑤申込用紙!AS137</f>
        <v/>
      </c>
      <c r="U45" t="str">
        <f>イベント種目②③⑤申込用紙!AT137</f>
        <v>.</v>
      </c>
      <c r="V45" t="str">
        <f>イベント種目②③⑤申込用紙!AW137</f>
        <v/>
      </c>
      <c r="W45" t="str">
        <f>イベント種目②③⑤申込用紙!AX137</f>
        <v>.</v>
      </c>
    </row>
    <row r="46" spans="1:23">
      <c r="A46" s="12" t="str">
        <f>イベント種目②③⑤申込用紙!A140</f>
        <v>45</v>
      </c>
      <c r="C46" t="str">
        <f>イベント種目②③⑤申込用紙!AJ140</f>
        <v/>
      </c>
      <c r="D46">
        <f>イベント種目②③⑤申込用紙!D141</f>
        <v>0</v>
      </c>
      <c r="E46" s="1">
        <f>イベント種目②③⑤申込用紙!D140</f>
        <v>0</v>
      </c>
      <c r="F46" t="str">
        <f>イベント種目②③⑤申込用紙!AK140</f>
        <v/>
      </c>
      <c r="I46">
        <f>イベント種目②③⑤申込用紙!AL140</f>
        <v>0</v>
      </c>
      <c r="J46" s="1"/>
      <c r="K46" s="1">
        <f>イベント種目②③⑤申込用紙!AF140</f>
        <v>0</v>
      </c>
      <c r="L46" s="1">
        <f>イベント種目②③⑤申込用紙!AG140</f>
        <v>0</v>
      </c>
      <c r="R46" t="str">
        <f>イベント種目②③⑤申込用紙!AO140</f>
        <v/>
      </c>
      <c r="S46" t="str">
        <f>イベント種目②③⑤申込用紙!AP140</f>
        <v>.</v>
      </c>
      <c r="T46" t="str">
        <f>イベント種目②③⑤申込用紙!AS140</f>
        <v/>
      </c>
      <c r="U46" t="str">
        <f>イベント種目②③⑤申込用紙!AT140</f>
        <v>.</v>
      </c>
      <c r="V46" t="str">
        <f>イベント種目②③⑤申込用紙!AW140</f>
        <v/>
      </c>
      <c r="W46" t="str">
        <f>イベント種目②③⑤申込用紙!AX140</f>
        <v>.</v>
      </c>
    </row>
    <row r="47" spans="1:23">
      <c r="A47" s="12" t="str">
        <f>イベント種目②③⑤申込用紙!A143</f>
        <v>46</v>
      </c>
      <c r="C47" t="str">
        <f>イベント種目②③⑤申込用紙!AJ143</f>
        <v/>
      </c>
      <c r="D47">
        <f>イベント種目②③⑤申込用紙!D144</f>
        <v>0</v>
      </c>
      <c r="E47" s="1">
        <f>イベント種目②③⑤申込用紙!D143</f>
        <v>0</v>
      </c>
      <c r="F47" t="str">
        <f>イベント種目②③⑤申込用紙!AK143</f>
        <v/>
      </c>
      <c r="I47">
        <f>イベント種目②③⑤申込用紙!AL143</f>
        <v>0</v>
      </c>
      <c r="J47" s="1"/>
      <c r="K47" s="1">
        <f>イベント種目②③⑤申込用紙!AF143</f>
        <v>0</v>
      </c>
      <c r="L47" s="1">
        <f>イベント種目②③⑤申込用紙!AG143</f>
        <v>0</v>
      </c>
      <c r="R47" t="str">
        <f>イベント種目②③⑤申込用紙!AO143</f>
        <v/>
      </c>
      <c r="S47" t="str">
        <f>イベント種目②③⑤申込用紙!AP143</f>
        <v>.</v>
      </c>
      <c r="T47" t="str">
        <f>イベント種目②③⑤申込用紙!AS143</f>
        <v/>
      </c>
      <c r="U47" t="str">
        <f>イベント種目②③⑤申込用紙!AT143</f>
        <v>.</v>
      </c>
      <c r="V47" t="str">
        <f>イベント種目②③⑤申込用紙!AW143</f>
        <v/>
      </c>
      <c r="W47" t="str">
        <f>イベント種目②③⑤申込用紙!AX143</f>
        <v>.</v>
      </c>
    </row>
    <row r="48" spans="1:23">
      <c r="A48" s="12" t="str">
        <f>イベント種目②③⑤申込用紙!A146</f>
        <v>47</v>
      </c>
      <c r="C48" t="str">
        <f>イベント種目②③⑤申込用紙!AJ146</f>
        <v/>
      </c>
      <c r="D48">
        <f>イベント種目②③⑤申込用紙!D147</f>
        <v>0</v>
      </c>
      <c r="E48" s="1">
        <f>イベント種目②③⑤申込用紙!D146</f>
        <v>0</v>
      </c>
      <c r="F48" t="str">
        <f>イベント種目②③⑤申込用紙!AK146</f>
        <v/>
      </c>
      <c r="I48">
        <f>イベント種目②③⑤申込用紙!AL146</f>
        <v>0</v>
      </c>
      <c r="J48" s="1"/>
      <c r="K48" s="1">
        <f>イベント種目②③⑤申込用紙!AF146</f>
        <v>0</v>
      </c>
      <c r="L48" s="1">
        <f>イベント種目②③⑤申込用紙!AG146</f>
        <v>0</v>
      </c>
      <c r="R48" t="str">
        <f>イベント種目②③⑤申込用紙!AO146</f>
        <v/>
      </c>
      <c r="S48" t="str">
        <f>イベント種目②③⑤申込用紙!AP146</f>
        <v>.</v>
      </c>
      <c r="T48" t="str">
        <f>イベント種目②③⑤申込用紙!AS146</f>
        <v/>
      </c>
      <c r="U48" t="str">
        <f>イベント種目②③⑤申込用紙!AT146</f>
        <v>.</v>
      </c>
      <c r="V48" t="str">
        <f>イベント種目②③⑤申込用紙!AW146</f>
        <v/>
      </c>
      <c r="W48" t="str">
        <f>イベント種目②③⑤申込用紙!AX146</f>
        <v>.</v>
      </c>
    </row>
    <row r="49" spans="1:23">
      <c r="A49" s="12" t="str">
        <f>イベント種目②③⑤申込用紙!A149</f>
        <v>48</v>
      </c>
      <c r="C49" t="str">
        <f>イベント種目②③⑤申込用紙!AJ149</f>
        <v/>
      </c>
      <c r="D49">
        <f>イベント種目②③⑤申込用紙!D150</f>
        <v>0</v>
      </c>
      <c r="E49" s="1">
        <f>イベント種目②③⑤申込用紙!D149</f>
        <v>0</v>
      </c>
      <c r="F49" t="str">
        <f>イベント種目②③⑤申込用紙!AK149</f>
        <v/>
      </c>
      <c r="I49">
        <f>イベント種目②③⑤申込用紙!AL149</f>
        <v>0</v>
      </c>
      <c r="J49" s="1"/>
      <c r="K49" s="1">
        <f>イベント種目②③⑤申込用紙!AF149</f>
        <v>0</v>
      </c>
      <c r="L49" s="1">
        <f>イベント種目②③⑤申込用紙!AG149</f>
        <v>0</v>
      </c>
      <c r="R49" t="str">
        <f>イベント種目②③⑤申込用紙!AO149</f>
        <v/>
      </c>
      <c r="S49" t="str">
        <f>イベント種目②③⑤申込用紙!AP149</f>
        <v>.</v>
      </c>
      <c r="T49" t="str">
        <f>イベント種目②③⑤申込用紙!AS149</f>
        <v/>
      </c>
      <c r="U49" t="str">
        <f>イベント種目②③⑤申込用紙!AT149</f>
        <v>.</v>
      </c>
      <c r="V49" t="str">
        <f>イベント種目②③⑤申込用紙!AW149</f>
        <v/>
      </c>
      <c r="W49" t="str">
        <f>イベント種目②③⑤申込用紙!AX149</f>
        <v>.</v>
      </c>
    </row>
    <row r="50" spans="1:23">
      <c r="A50" s="12" t="str">
        <f>イベント種目②③⑤申込用紙!A152</f>
        <v>49</v>
      </c>
      <c r="C50" t="str">
        <f>イベント種目②③⑤申込用紙!AJ152</f>
        <v/>
      </c>
      <c r="D50">
        <f>イベント種目②③⑤申込用紙!D153</f>
        <v>0</v>
      </c>
      <c r="E50" s="1">
        <f>イベント種目②③⑤申込用紙!D152</f>
        <v>0</v>
      </c>
      <c r="F50" t="str">
        <f>イベント種目②③⑤申込用紙!AK152</f>
        <v/>
      </c>
      <c r="I50">
        <f>イベント種目②③⑤申込用紙!AL152</f>
        <v>0</v>
      </c>
      <c r="J50" s="1"/>
      <c r="K50" s="1">
        <f>イベント種目②③⑤申込用紙!AF152</f>
        <v>0</v>
      </c>
      <c r="L50" s="1">
        <f>イベント種目②③⑤申込用紙!AG152</f>
        <v>0</v>
      </c>
      <c r="R50" t="str">
        <f>イベント種目②③⑤申込用紙!AO152</f>
        <v/>
      </c>
      <c r="S50" t="str">
        <f>イベント種目②③⑤申込用紙!AP152</f>
        <v>.</v>
      </c>
      <c r="T50" t="str">
        <f>イベント種目②③⑤申込用紙!AS152</f>
        <v/>
      </c>
      <c r="U50" t="str">
        <f>イベント種目②③⑤申込用紙!AT152</f>
        <v>.</v>
      </c>
      <c r="V50" t="str">
        <f>イベント種目②③⑤申込用紙!AW152</f>
        <v/>
      </c>
      <c r="W50" t="str">
        <f>イベント種目②③⑤申込用紙!AX152</f>
        <v>.</v>
      </c>
    </row>
    <row r="51" spans="1:23">
      <c r="A51" s="12" t="str">
        <f>イベント種目②③⑤申込用紙!A155</f>
        <v>50</v>
      </c>
      <c r="C51" t="str">
        <f>イベント種目②③⑤申込用紙!AJ155</f>
        <v/>
      </c>
      <c r="D51">
        <f>イベント種目②③⑤申込用紙!D156</f>
        <v>0</v>
      </c>
      <c r="E51" s="1">
        <f>イベント種目②③⑤申込用紙!D155</f>
        <v>0</v>
      </c>
      <c r="F51" t="str">
        <f>イベント種目②③⑤申込用紙!AK155</f>
        <v/>
      </c>
      <c r="I51">
        <f>イベント種目②③⑤申込用紙!AL155</f>
        <v>0</v>
      </c>
      <c r="J51" s="1"/>
      <c r="K51" s="1">
        <f>イベント種目②③⑤申込用紙!AF155</f>
        <v>0</v>
      </c>
      <c r="L51" s="1">
        <f>イベント種目②③⑤申込用紙!AG155</f>
        <v>0</v>
      </c>
      <c r="R51" t="str">
        <f>イベント種目②③⑤申込用紙!AO155</f>
        <v/>
      </c>
      <c r="S51" t="str">
        <f>イベント種目②③⑤申込用紙!AP155</f>
        <v>.</v>
      </c>
      <c r="T51" t="str">
        <f>イベント種目②③⑤申込用紙!AS155</f>
        <v/>
      </c>
      <c r="U51" t="str">
        <f>イベント種目②③⑤申込用紙!AT155</f>
        <v>.</v>
      </c>
      <c r="V51" t="str">
        <f>イベント種目②③⑤申込用紙!AW155</f>
        <v/>
      </c>
      <c r="W51" t="str">
        <f>イベント種目②③⑤申込用紙!AX155</f>
        <v>.</v>
      </c>
    </row>
    <row r="52" spans="1:23">
      <c r="A52" s="12" t="str">
        <f>イベント種目②③⑤申込用紙!A158</f>
        <v>51</v>
      </c>
      <c r="C52" t="str">
        <f>イベント種目②③⑤申込用紙!AJ158</f>
        <v/>
      </c>
      <c r="D52">
        <f>イベント種目②③⑤申込用紙!D159</f>
        <v>0</v>
      </c>
      <c r="E52" s="1">
        <f>イベント種目②③⑤申込用紙!D158</f>
        <v>0</v>
      </c>
      <c r="F52" t="str">
        <f>イベント種目②③⑤申込用紙!AK158</f>
        <v/>
      </c>
      <c r="I52">
        <f>イベント種目②③⑤申込用紙!AL158</f>
        <v>0</v>
      </c>
      <c r="J52" s="1"/>
      <c r="K52" s="1">
        <f>イベント種目②③⑤申込用紙!AF158</f>
        <v>0</v>
      </c>
      <c r="L52" s="1">
        <f>イベント種目②③⑤申込用紙!AG158</f>
        <v>0</v>
      </c>
      <c r="R52" t="str">
        <f>イベント種目②③⑤申込用紙!AO158</f>
        <v/>
      </c>
      <c r="S52" t="str">
        <f>イベント種目②③⑤申込用紙!AP158</f>
        <v>.</v>
      </c>
      <c r="T52" t="str">
        <f>イベント種目②③⑤申込用紙!AS158</f>
        <v/>
      </c>
      <c r="U52" t="str">
        <f>イベント種目②③⑤申込用紙!AT158</f>
        <v>.</v>
      </c>
      <c r="V52" t="str">
        <f>イベント種目②③⑤申込用紙!AW158</f>
        <v/>
      </c>
      <c r="W52" t="str">
        <f>イベント種目②③⑤申込用紙!AX158</f>
        <v>.</v>
      </c>
    </row>
    <row r="53" spans="1:23">
      <c r="A53" s="12" t="str">
        <f>イベント種目②③⑤申込用紙!A161</f>
        <v>52</v>
      </c>
      <c r="C53" t="str">
        <f>イベント種目②③⑤申込用紙!AJ161</f>
        <v/>
      </c>
      <c r="D53">
        <f>イベント種目②③⑤申込用紙!D162</f>
        <v>0</v>
      </c>
      <c r="E53" s="1">
        <f>イベント種目②③⑤申込用紙!D161</f>
        <v>0</v>
      </c>
      <c r="F53" t="str">
        <f>イベント種目②③⑤申込用紙!AK161</f>
        <v/>
      </c>
      <c r="I53">
        <f>イベント種目②③⑤申込用紙!AL161</f>
        <v>0</v>
      </c>
      <c r="J53" s="1"/>
      <c r="K53" s="1">
        <f>イベント種目②③⑤申込用紙!AF161</f>
        <v>0</v>
      </c>
      <c r="L53" s="1">
        <f>イベント種目②③⑤申込用紙!AG161</f>
        <v>0</v>
      </c>
      <c r="R53" t="str">
        <f>イベント種目②③⑤申込用紙!AO161</f>
        <v/>
      </c>
      <c r="S53" t="str">
        <f>イベント種目②③⑤申込用紙!AP161</f>
        <v>.</v>
      </c>
      <c r="T53" t="str">
        <f>イベント種目②③⑤申込用紙!AS161</f>
        <v/>
      </c>
      <c r="U53" t="str">
        <f>イベント種目②③⑤申込用紙!AT161</f>
        <v>.</v>
      </c>
      <c r="V53" t="str">
        <f>イベント種目②③⑤申込用紙!AW161</f>
        <v/>
      </c>
      <c r="W53" t="str">
        <f>イベント種目②③⑤申込用紙!AX161</f>
        <v>.</v>
      </c>
    </row>
    <row r="54" spans="1:23">
      <c r="A54" s="12" t="str">
        <f>イベント種目②③⑤申込用紙!A164</f>
        <v>53</v>
      </c>
      <c r="C54" t="str">
        <f>イベント種目②③⑤申込用紙!AJ164</f>
        <v/>
      </c>
      <c r="D54">
        <f>イベント種目②③⑤申込用紙!D165</f>
        <v>0</v>
      </c>
      <c r="E54" s="1">
        <f>イベント種目②③⑤申込用紙!D164</f>
        <v>0</v>
      </c>
      <c r="F54" t="str">
        <f>イベント種目②③⑤申込用紙!AK164</f>
        <v/>
      </c>
      <c r="I54">
        <f>イベント種目②③⑤申込用紙!AL164</f>
        <v>0</v>
      </c>
      <c r="J54" s="1"/>
      <c r="K54" s="1">
        <f>イベント種目②③⑤申込用紙!AF164</f>
        <v>0</v>
      </c>
      <c r="L54" s="1">
        <f>イベント種目②③⑤申込用紙!AG164</f>
        <v>0</v>
      </c>
      <c r="R54" t="str">
        <f>イベント種目②③⑤申込用紙!AO164</f>
        <v/>
      </c>
      <c r="S54" t="str">
        <f>イベント種目②③⑤申込用紙!AP164</f>
        <v>.</v>
      </c>
      <c r="T54" t="str">
        <f>イベント種目②③⑤申込用紙!AS164</f>
        <v/>
      </c>
      <c r="U54" t="str">
        <f>イベント種目②③⑤申込用紙!AT164</f>
        <v>.</v>
      </c>
      <c r="V54" t="str">
        <f>イベント種目②③⑤申込用紙!AW164</f>
        <v/>
      </c>
      <c r="W54" t="str">
        <f>イベント種目②③⑤申込用紙!AX164</f>
        <v>.</v>
      </c>
    </row>
    <row r="55" spans="1:23">
      <c r="A55" s="12" t="str">
        <f>イベント種目②③⑤申込用紙!A167</f>
        <v>54</v>
      </c>
      <c r="C55" t="str">
        <f>イベント種目②③⑤申込用紙!AJ167</f>
        <v/>
      </c>
      <c r="D55">
        <f>イベント種目②③⑤申込用紙!D168</f>
        <v>0</v>
      </c>
      <c r="E55" s="1">
        <f>イベント種目②③⑤申込用紙!D167</f>
        <v>0</v>
      </c>
      <c r="F55" t="str">
        <f>イベント種目②③⑤申込用紙!AK167</f>
        <v/>
      </c>
      <c r="I55">
        <f>イベント種目②③⑤申込用紙!AL167</f>
        <v>0</v>
      </c>
      <c r="J55" s="1"/>
      <c r="K55" s="1">
        <f>イベント種目②③⑤申込用紙!AF167</f>
        <v>0</v>
      </c>
      <c r="L55" s="1">
        <f>イベント種目②③⑤申込用紙!AG167</f>
        <v>0</v>
      </c>
      <c r="R55" t="str">
        <f>イベント種目②③⑤申込用紙!AO167</f>
        <v/>
      </c>
      <c r="S55" t="str">
        <f>イベント種目②③⑤申込用紙!AP167</f>
        <v>.</v>
      </c>
      <c r="T55" t="str">
        <f>イベント種目②③⑤申込用紙!AS167</f>
        <v/>
      </c>
      <c r="U55" t="str">
        <f>イベント種目②③⑤申込用紙!AT167</f>
        <v>.</v>
      </c>
      <c r="V55" t="str">
        <f>イベント種目②③⑤申込用紙!AW167</f>
        <v/>
      </c>
      <c r="W55" t="str">
        <f>イベント種目②③⑤申込用紙!AX167</f>
        <v>.</v>
      </c>
    </row>
    <row r="56" spans="1:23">
      <c r="A56" s="12" t="str">
        <f>イベント種目②③⑤申込用紙!A170</f>
        <v>55</v>
      </c>
      <c r="C56" t="str">
        <f>イベント種目②③⑤申込用紙!AJ170</f>
        <v/>
      </c>
      <c r="D56">
        <f>イベント種目②③⑤申込用紙!D171</f>
        <v>0</v>
      </c>
      <c r="E56" s="1">
        <f>イベント種目②③⑤申込用紙!D170</f>
        <v>0</v>
      </c>
      <c r="F56" t="str">
        <f>イベント種目②③⑤申込用紙!AK170</f>
        <v/>
      </c>
      <c r="I56">
        <f>イベント種目②③⑤申込用紙!AL170</f>
        <v>0</v>
      </c>
      <c r="J56" s="1"/>
      <c r="K56" s="1">
        <f>イベント種目②③⑤申込用紙!AF170</f>
        <v>0</v>
      </c>
      <c r="L56" s="1">
        <f>イベント種目②③⑤申込用紙!AG170</f>
        <v>0</v>
      </c>
      <c r="R56" t="str">
        <f>イベント種目②③⑤申込用紙!AO170</f>
        <v/>
      </c>
      <c r="S56" t="str">
        <f>イベント種目②③⑤申込用紙!AP170</f>
        <v>.</v>
      </c>
      <c r="T56" t="str">
        <f>イベント種目②③⑤申込用紙!AS170</f>
        <v/>
      </c>
      <c r="U56" t="str">
        <f>イベント種目②③⑤申込用紙!AT170</f>
        <v>.</v>
      </c>
      <c r="V56" t="str">
        <f>イベント種目②③⑤申込用紙!AW170</f>
        <v/>
      </c>
      <c r="W56" t="str">
        <f>イベント種目②③⑤申込用紙!AX170</f>
        <v>.</v>
      </c>
    </row>
    <row r="57" spans="1:23">
      <c r="A57" s="12" t="str">
        <f>イベント種目②③⑤申込用紙!A173</f>
        <v>56</v>
      </c>
      <c r="C57" t="str">
        <f>イベント種目②③⑤申込用紙!AJ173</f>
        <v/>
      </c>
      <c r="D57">
        <f>イベント種目②③⑤申込用紙!D174</f>
        <v>0</v>
      </c>
      <c r="E57" s="1">
        <f>イベント種目②③⑤申込用紙!D173</f>
        <v>0</v>
      </c>
      <c r="F57" t="str">
        <f>イベント種目②③⑤申込用紙!AK173</f>
        <v/>
      </c>
      <c r="I57">
        <f>イベント種目②③⑤申込用紙!AL173</f>
        <v>0</v>
      </c>
      <c r="J57" s="1"/>
      <c r="K57" s="1">
        <f>イベント種目②③⑤申込用紙!AF173</f>
        <v>0</v>
      </c>
      <c r="L57" s="1">
        <f>イベント種目②③⑤申込用紙!AG173</f>
        <v>0</v>
      </c>
      <c r="R57" t="str">
        <f>イベント種目②③⑤申込用紙!AO173</f>
        <v/>
      </c>
      <c r="S57" t="str">
        <f>イベント種目②③⑤申込用紙!AP173</f>
        <v>.</v>
      </c>
      <c r="T57" t="str">
        <f>イベント種目②③⑤申込用紙!AS173</f>
        <v/>
      </c>
      <c r="U57" t="str">
        <f>イベント種目②③⑤申込用紙!AT173</f>
        <v>.</v>
      </c>
      <c r="V57" t="str">
        <f>イベント種目②③⑤申込用紙!AW173</f>
        <v/>
      </c>
      <c r="W57" t="str">
        <f>イベント種目②③⑤申込用紙!AX173</f>
        <v>.</v>
      </c>
    </row>
    <row r="58" spans="1:23">
      <c r="A58" s="12" t="str">
        <f>イベント種目②③⑤申込用紙!A176</f>
        <v>57</v>
      </c>
      <c r="C58" t="str">
        <f>イベント種目②③⑤申込用紙!AJ176</f>
        <v/>
      </c>
      <c r="D58">
        <f>イベント種目②③⑤申込用紙!D177</f>
        <v>0</v>
      </c>
      <c r="E58" s="1">
        <f>イベント種目②③⑤申込用紙!D176</f>
        <v>0</v>
      </c>
      <c r="F58" t="str">
        <f>イベント種目②③⑤申込用紙!AK176</f>
        <v/>
      </c>
      <c r="I58">
        <f>イベント種目②③⑤申込用紙!AL176</f>
        <v>0</v>
      </c>
      <c r="J58" s="1"/>
      <c r="K58" s="1">
        <f>イベント種目②③⑤申込用紙!AF176</f>
        <v>0</v>
      </c>
      <c r="L58" s="1">
        <f>イベント種目②③⑤申込用紙!AG176</f>
        <v>0</v>
      </c>
      <c r="R58" t="str">
        <f>イベント種目②③⑤申込用紙!AO176</f>
        <v/>
      </c>
      <c r="S58" t="str">
        <f>イベント種目②③⑤申込用紙!AP176</f>
        <v>.</v>
      </c>
      <c r="T58" t="str">
        <f>イベント種目②③⑤申込用紙!AS176</f>
        <v/>
      </c>
      <c r="U58" t="str">
        <f>イベント種目②③⑤申込用紙!AT176</f>
        <v>.</v>
      </c>
      <c r="V58" t="str">
        <f>イベント種目②③⑤申込用紙!AW176</f>
        <v/>
      </c>
      <c r="W58" t="str">
        <f>イベント種目②③⑤申込用紙!AX176</f>
        <v>.</v>
      </c>
    </row>
    <row r="59" spans="1:23">
      <c r="A59" s="12" t="str">
        <f>イベント種目②③⑤申込用紙!A179</f>
        <v>58</v>
      </c>
      <c r="C59" t="str">
        <f>イベント種目②③⑤申込用紙!AJ179</f>
        <v/>
      </c>
      <c r="D59">
        <f>イベント種目②③⑤申込用紙!D180</f>
        <v>0</v>
      </c>
      <c r="E59" s="1">
        <f>イベント種目②③⑤申込用紙!D179</f>
        <v>0</v>
      </c>
      <c r="F59" t="str">
        <f>イベント種目②③⑤申込用紙!AK179</f>
        <v/>
      </c>
      <c r="I59">
        <f>イベント種目②③⑤申込用紙!AL179</f>
        <v>0</v>
      </c>
      <c r="J59" s="1"/>
      <c r="K59" s="1">
        <f>イベント種目②③⑤申込用紙!AF179</f>
        <v>0</v>
      </c>
      <c r="L59" s="1">
        <f>イベント種目②③⑤申込用紙!AG179</f>
        <v>0</v>
      </c>
      <c r="R59" t="str">
        <f>イベント種目②③⑤申込用紙!AO179</f>
        <v/>
      </c>
      <c r="S59" t="str">
        <f>イベント種目②③⑤申込用紙!AP179</f>
        <v>.</v>
      </c>
      <c r="T59" t="str">
        <f>イベント種目②③⑤申込用紙!AS179</f>
        <v/>
      </c>
      <c r="U59" t="str">
        <f>イベント種目②③⑤申込用紙!AT179</f>
        <v>.</v>
      </c>
      <c r="V59" t="str">
        <f>イベント種目②③⑤申込用紙!AW179</f>
        <v/>
      </c>
      <c r="W59" t="str">
        <f>イベント種目②③⑤申込用紙!AX179</f>
        <v>.</v>
      </c>
    </row>
    <row r="60" spans="1:23">
      <c r="A60" s="12" t="str">
        <f>イベント種目②③⑤申込用紙!A182</f>
        <v>59</v>
      </c>
      <c r="C60" t="str">
        <f>イベント種目②③⑤申込用紙!AJ182</f>
        <v/>
      </c>
      <c r="D60">
        <f>イベント種目②③⑤申込用紙!D183</f>
        <v>0</v>
      </c>
      <c r="E60" s="1">
        <f>イベント種目②③⑤申込用紙!D182</f>
        <v>0</v>
      </c>
      <c r="F60" t="str">
        <f>イベント種目②③⑤申込用紙!AK182</f>
        <v/>
      </c>
      <c r="I60">
        <f>イベント種目②③⑤申込用紙!AL182</f>
        <v>0</v>
      </c>
      <c r="J60" s="1"/>
      <c r="K60" s="1">
        <f>イベント種目②③⑤申込用紙!AF182</f>
        <v>0</v>
      </c>
      <c r="L60" s="1">
        <f>イベント種目②③⑤申込用紙!AG182</f>
        <v>0</v>
      </c>
      <c r="R60" t="str">
        <f>イベント種目②③⑤申込用紙!AO182</f>
        <v/>
      </c>
      <c r="S60" t="str">
        <f>イベント種目②③⑤申込用紙!AP182</f>
        <v>.</v>
      </c>
      <c r="T60" t="str">
        <f>イベント種目②③⑤申込用紙!AS182</f>
        <v/>
      </c>
      <c r="U60" t="str">
        <f>イベント種目②③⑤申込用紙!AT182</f>
        <v>.</v>
      </c>
      <c r="V60" t="str">
        <f>イベント種目②③⑤申込用紙!AW182</f>
        <v/>
      </c>
      <c r="W60" t="str">
        <f>イベント種目②③⑤申込用紙!AX182</f>
        <v>.</v>
      </c>
    </row>
    <row r="61" spans="1:23">
      <c r="A61" s="12" t="str">
        <f>イベント種目②③⑤申込用紙!A185</f>
        <v>60</v>
      </c>
      <c r="C61" t="str">
        <f>イベント種目②③⑤申込用紙!AJ185</f>
        <v/>
      </c>
      <c r="D61">
        <f>イベント種目②③⑤申込用紙!D186</f>
        <v>0</v>
      </c>
      <c r="E61" s="1">
        <f>イベント種目②③⑤申込用紙!D185</f>
        <v>0</v>
      </c>
      <c r="F61" t="str">
        <f>イベント種目②③⑤申込用紙!AK185</f>
        <v/>
      </c>
      <c r="I61">
        <f>イベント種目②③⑤申込用紙!AL185</f>
        <v>0</v>
      </c>
      <c r="J61" s="1"/>
      <c r="K61" s="1">
        <f>イベント種目②③⑤申込用紙!AF185</f>
        <v>0</v>
      </c>
      <c r="L61" s="1">
        <f>イベント種目②③⑤申込用紙!AG185</f>
        <v>0</v>
      </c>
      <c r="R61" t="str">
        <f>イベント種目②③⑤申込用紙!AO185</f>
        <v/>
      </c>
      <c r="S61" t="str">
        <f>イベント種目②③⑤申込用紙!AP185</f>
        <v>.</v>
      </c>
      <c r="T61" t="str">
        <f>イベント種目②③⑤申込用紙!AS185</f>
        <v/>
      </c>
      <c r="U61" t="str">
        <f>イベント種目②③⑤申込用紙!AT185</f>
        <v>.</v>
      </c>
      <c r="V61" t="str">
        <f>イベント種目②③⑤申込用紙!AW185</f>
        <v/>
      </c>
      <c r="W61" t="str">
        <f>イベント種目②③⑤申込用紙!AX185</f>
        <v>.</v>
      </c>
    </row>
  </sheetData>
  <sheetProtection algorithmName="SHA-512" hashValue="zZPt2wQHLqbcWxNhOWy8iMJtfhiFdP/ARPAjjDAgDhWrNT7RBisXtmiuyttJscWViYECHXk0nQPSzzNUqJau3A==" saltValue="71OAWvj7Htt1V2dmWFAvgw==" spinCount="100000" sheet="1" objects="1" scenarios="1" formatCells="0"/>
  <autoFilter ref="A1:AL61" xr:uid="{00000000-0009-0000-0000-000002000000}"/>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1"/>
  <sheetViews>
    <sheetView workbookViewId="0">
      <selection activeCell="G2" sqref="G2"/>
    </sheetView>
  </sheetViews>
  <sheetFormatPr defaultRowHeight="13.5"/>
  <sheetData>
    <row r="1" spans="1:10">
      <c r="A1" t="s">
        <v>86</v>
      </c>
      <c r="B1" t="s">
        <v>87</v>
      </c>
      <c r="C1" t="s">
        <v>88</v>
      </c>
      <c r="D1" t="s">
        <v>89</v>
      </c>
      <c r="E1" t="s">
        <v>90</v>
      </c>
      <c r="F1" t="s">
        <v>55</v>
      </c>
      <c r="G1" t="s">
        <v>57</v>
      </c>
      <c r="H1" t="s">
        <v>51</v>
      </c>
      <c r="I1" t="s">
        <v>91</v>
      </c>
      <c r="J1" t="s">
        <v>92</v>
      </c>
    </row>
    <row r="2" spans="1:10">
      <c r="A2" t="str">
        <f>イベント種目④申込用紙!V8</f>
        <v>1</v>
      </c>
      <c r="B2" s="1">
        <f>イベント種目④申込用紙!W8</f>
        <v>0</v>
      </c>
      <c r="C2" t="str">
        <f>イベント種目④申込用紙!X8</f>
        <v>※数字は半角で入力をお願いします。</v>
      </c>
      <c r="G2">
        <f>イベント種目④申込用紙!Z8</f>
        <v>0</v>
      </c>
      <c r="H2" t="str">
        <f>イベント種目④申込用紙!Y8</f>
        <v/>
      </c>
      <c r="I2" t="str">
        <f>イベント種目④申込用紙!AC8</f>
        <v/>
      </c>
      <c r="J2" t="str">
        <f>イベント種目④申込用紙!AD8</f>
        <v>.</v>
      </c>
    </row>
    <row r="3" spans="1:10">
      <c r="A3" t="str">
        <f>イベント種目④申込用紙!V12</f>
        <v>2</v>
      </c>
      <c r="B3" s="1">
        <f>イベント種目④申込用紙!W12</f>
        <v>0</v>
      </c>
      <c r="C3" t="str">
        <f>イベント種目④申込用紙!X12</f>
        <v>※数字は半角で入力をお願いします。</v>
      </c>
      <c r="G3">
        <f>イベント種目④申込用紙!Z12</f>
        <v>0</v>
      </c>
      <c r="H3" t="str">
        <f>イベント種目④申込用紙!Y12</f>
        <v/>
      </c>
      <c r="I3" t="str">
        <f>イベント種目④申込用紙!AC12</f>
        <v/>
      </c>
      <c r="J3" t="str">
        <f>イベント種目④申込用紙!AD12</f>
        <v>.</v>
      </c>
    </row>
    <row r="4" spans="1:10">
      <c r="A4" t="str">
        <f>イベント種目④申込用紙!V16</f>
        <v>3</v>
      </c>
      <c r="B4" s="1">
        <f>イベント種目④申込用紙!W16</f>
        <v>0</v>
      </c>
      <c r="C4" t="str">
        <f>イベント種目④申込用紙!X16</f>
        <v>※数字は半角で入力をお願いします。</v>
      </c>
      <c r="G4">
        <f>イベント種目④申込用紙!Z16</f>
        <v>0</v>
      </c>
      <c r="H4" t="str">
        <f>イベント種目④申込用紙!Y16</f>
        <v/>
      </c>
      <c r="I4" t="str">
        <f>イベント種目④申込用紙!AC16</f>
        <v/>
      </c>
      <c r="J4" t="str">
        <f>イベント種目④申込用紙!AD16</f>
        <v>.</v>
      </c>
    </row>
    <row r="5" spans="1:10">
      <c r="A5" t="str">
        <f>イベント種目④申込用紙!V20</f>
        <v>4</v>
      </c>
      <c r="B5" s="1">
        <f>イベント種目④申込用紙!W20</f>
        <v>0</v>
      </c>
      <c r="C5" t="str">
        <f>イベント種目④申込用紙!X20</f>
        <v>※数字は半角で入力をお願いします。</v>
      </c>
      <c r="G5">
        <f>イベント種目④申込用紙!Z20</f>
        <v>0</v>
      </c>
      <c r="H5" t="str">
        <f>イベント種目④申込用紙!Y20</f>
        <v/>
      </c>
      <c r="I5" t="str">
        <f>イベント種目④申込用紙!AC20</f>
        <v/>
      </c>
      <c r="J5" t="str">
        <f>イベント種目④申込用紙!AD20</f>
        <v>.</v>
      </c>
    </row>
    <row r="6" spans="1:10">
      <c r="A6" t="str">
        <f>イベント種目④申込用紙!V24</f>
        <v>5</v>
      </c>
      <c r="B6" s="1">
        <f>イベント種目④申込用紙!W24</f>
        <v>0</v>
      </c>
      <c r="C6" t="str">
        <f>イベント種目④申込用紙!X24</f>
        <v>※数字は半角で入力をお願いします。</v>
      </c>
      <c r="G6">
        <f>イベント種目④申込用紙!Z24</f>
        <v>0</v>
      </c>
      <c r="H6" t="str">
        <f>イベント種目④申込用紙!Y24</f>
        <v/>
      </c>
      <c r="I6" t="str">
        <f>イベント種目④申込用紙!AC24</f>
        <v/>
      </c>
      <c r="J6" t="str">
        <f>イベント種目④申込用紙!AD24</f>
        <v>.</v>
      </c>
    </row>
    <row r="7" spans="1:10">
      <c r="A7" t="str">
        <f>イベント種目④申込用紙!V28</f>
        <v>6</v>
      </c>
      <c r="B7" s="1">
        <f>イベント種目④申込用紙!W28</f>
        <v>0</v>
      </c>
      <c r="C7" t="str">
        <f>イベント種目④申込用紙!X28</f>
        <v>※数字は半角で入力をお願いします。</v>
      </c>
      <c r="G7">
        <f>イベント種目④申込用紙!Z28</f>
        <v>0</v>
      </c>
      <c r="H7" t="str">
        <f>イベント種目④申込用紙!Y28</f>
        <v/>
      </c>
      <c r="I7" t="str">
        <f>イベント種目④申込用紙!AC28</f>
        <v/>
      </c>
      <c r="J7" t="str">
        <f>イベント種目④申込用紙!AD28</f>
        <v>.</v>
      </c>
    </row>
    <row r="8" spans="1:10">
      <c r="A8" t="str">
        <f>イベント種目④申込用紙!V32</f>
        <v>7</v>
      </c>
      <c r="B8" s="1">
        <f>イベント種目④申込用紙!W32</f>
        <v>0</v>
      </c>
      <c r="C8" t="str">
        <f>イベント種目④申込用紙!X32</f>
        <v>※数字は半角で入力をお願いします。</v>
      </c>
      <c r="G8">
        <f>イベント種目④申込用紙!Z32</f>
        <v>0</v>
      </c>
      <c r="H8" t="str">
        <f>イベント種目④申込用紙!Y32</f>
        <v/>
      </c>
      <c r="I8" t="str">
        <f>イベント種目④申込用紙!AC32</f>
        <v/>
      </c>
      <c r="J8" t="str">
        <f>イベント種目④申込用紙!AD32</f>
        <v>.</v>
      </c>
    </row>
    <row r="9" spans="1:10">
      <c r="A9" t="str">
        <f>イベント種目④申込用紙!V36</f>
        <v>8</v>
      </c>
      <c r="B9" s="1">
        <f>イベント種目④申込用紙!W36</f>
        <v>0</v>
      </c>
      <c r="C9" t="str">
        <f>イベント種目④申込用紙!X36</f>
        <v>※数字は半角で入力をお願いします。</v>
      </c>
      <c r="G9">
        <f>イベント種目④申込用紙!Z36</f>
        <v>0</v>
      </c>
      <c r="H9" t="str">
        <f>イベント種目④申込用紙!Y36</f>
        <v/>
      </c>
      <c r="I9" t="str">
        <f>イベント種目④申込用紙!AC36</f>
        <v/>
      </c>
      <c r="J9" t="str">
        <f>イベント種目④申込用紙!AD36</f>
        <v>.</v>
      </c>
    </row>
    <row r="10" spans="1:10">
      <c r="A10" t="str">
        <f>イベント種目④申込用紙!V40</f>
        <v>9</v>
      </c>
      <c r="B10" s="1">
        <f>イベント種目④申込用紙!W40</f>
        <v>0</v>
      </c>
      <c r="C10" t="str">
        <f>イベント種目④申込用紙!X40</f>
        <v>※数字は半角で入力をお願いします。</v>
      </c>
      <c r="G10">
        <f>イベント種目④申込用紙!Z40</f>
        <v>0</v>
      </c>
      <c r="H10" t="str">
        <f>イベント種目④申込用紙!Y40</f>
        <v/>
      </c>
      <c r="I10" t="str">
        <f>イベント種目④申込用紙!AC40</f>
        <v/>
      </c>
      <c r="J10" t="str">
        <f>イベント種目④申込用紙!AD40</f>
        <v>.</v>
      </c>
    </row>
    <row r="11" spans="1:10">
      <c r="A11" t="str">
        <f>イベント種目④申込用紙!V44</f>
        <v>10</v>
      </c>
      <c r="B11" s="1">
        <f>イベント種目④申込用紙!W44</f>
        <v>0</v>
      </c>
      <c r="C11" t="str">
        <f>イベント種目④申込用紙!X44</f>
        <v>※数字は半角で入力をお願いします。</v>
      </c>
      <c r="G11">
        <f>イベント種目④申込用紙!Z44</f>
        <v>0</v>
      </c>
      <c r="H11" t="str">
        <f>イベント種目④申込用紙!Y44</f>
        <v/>
      </c>
      <c r="I11" t="str">
        <f>イベント種目④申込用紙!AC44</f>
        <v/>
      </c>
      <c r="J11" t="str">
        <f>イベント種目④申込用紙!AD44</f>
        <v>.</v>
      </c>
    </row>
    <row r="12" spans="1:10">
      <c r="A12" t="str">
        <f>イベント種目④申込用紙!V48</f>
        <v>11</v>
      </c>
      <c r="B12" s="1">
        <f>イベント種目④申込用紙!W48</f>
        <v>0</v>
      </c>
      <c r="C12" t="str">
        <f>イベント種目④申込用紙!X48</f>
        <v>※数字は半角で入力をお願いします。</v>
      </c>
      <c r="G12">
        <f>イベント種目④申込用紙!Z48</f>
        <v>0</v>
      </c>
      <c r="H12" t="str">
        <f>イベント種目④申込用紙!Y48</f>
        <v/>
      </c>
      <c r="I12" t="str">
        <f>イベント種目④申込用紙!AC48</f>
        <v/>
      </c>
      <c r="J12" t="str">
        <f>イベント種目④申込用紙!AD48</f>
        <v>.</v>
      </c>
    </row>
    <row r="13" spans="1:10">
      <c r="A13" t="str">
        <f>イベント種目④申込用紙!V52</f>
        <v>12</v>
      </c>
      <c r="B13" s="1">
        <f>イベント種目④申込用紙!W52</f>
        <v>0</v>
      </c>
      <c r="C13" t="str">
        <f>イベント種目④申込用紙!X52</f>
        <v>※数字は半角で入力をお願いします。</v>
      </c>
      <c r="G13">
        <f>イベント種目④申込用紙!Z52</f>
        <v>0</v>
      </c>
      <c r="H13" t="str">
        <f>イベント種目④申込用紙!Y52</f>
        <v/>
      </c>
      <c r="I13" t="str">
        <f>イベント種目④申込用紙!AC52</f>
        <v/>
      </c>
      <c r="J13" t="str">
        <f>イベント種目④申込用紙!AD52</f>
        <v>.</v>
      </c>
    </row>
    <row r="14" spans="1:10">
      <c r="A14" t="str">
        <f>イベント種目④申込用紙!V56</f>
        <v>13</v>
      </c>
      <c r="B14" s="1">
        <f>イベント種目④申込用紙!W56</f>
        <v>0</v>
      </c>
      <c r="C14" t="str">
        <f>イベント種目④申込用紙!X56</f>
        <v>※数字は半角で入力をお願いします。</v>
      </c>
      <c r="G14">
        <f>イベント種目④申込用紙!Z56</f>
        <v>0</v>
      </c>
      <c r="H14" t="str">
        <f>イベント種目④申込用紙!Y56</f>
        <v/>
      </c>
      <c r="I14" t="str">
        <f>イベント種目④申込用紙!AC56</f>
        <v/>
      </c>
      <c r="J14" t="str">
        <f>イベント種目④申込用紙!AD56</f>
        <v>.</v>
      </c>
    </row>
    <row r="15" spans="1:10">
      <c r="A15" t="str">
        <f>イベント種目④申込用紙!V60</f>
        <v>14</v>
      </c>
      <c r="B15" s="1">
        <f>イベント種目④申込用紙!W60</f>
        <v>0</v>
      </c>
      <c r="C15" t="str">
        <f>イベント種目④申込用紙!X60</f>
        <v>※数字は半角で入力をお願いします。</v>
      </c>
      <c r="G15">
        <f>イベント種目④申込用紙!Z60</f>
        <v>0</v>
      </c>
      <c r="H15" t="str">
        <f>イベント種目④申込用紙!Y60</f>
        <v/>
      </c>
      <c r="I15" t="str">
        <f>イベント種目④申込用紙!AC60</f>
        <v/>
      </c>
      <c r="J15" t="str">
        <f>イベント種目④申込用紙!AD60</f>
        <v>.</v>
      </c>
    </row>
    <row r="16" spans="1:10">
      <c r="A16" t="str">
        <f>イベント種目④申込用紙!V64</f>
        <v>15</v>
      </c>
      <c r="B16" s="1">
        <f>イベント種目④申込用紙!W64</f>
        <v>0</v>
      </c>
      <c r="C16" t="str">
        <f>イベント種目④申込用紙!X64</f>
        <v>※数字は半角で入力をお願いします。</v>
      </c>
      <c r="G16">
        <f>イベント種目④申込用紙!Z64</f>
        <v>0</v>
      </c>
      <c r="H16" t="str">
        <f>イベント種目④申込用紙!Y64</f>
        <v/>
      </c>
      <c r="I16" t="str">
        <f>イベント種目④申込用紙!AC64</f>
        <v/>
      </c>
      <c r="J16" t="str">
        <f>イベント種目④申込用紙!AD64</f>
        <v>.</v>
      </c>
    </row>
    <row r="17" spans="1:10">
      <c r="A17" t="str">
        <f>イベント種目④申込用紙!V68</f>
        <v>16</v>
      </c>
      <c r="B17" s="1">
        <f>イベント種目④申込用紙!W68</f>
        <v>0</v>
      </c>
      <c r="C17" t="str">
        <f>イベント種目④申込用紙!X68</f>
        <v>※数字は半角で入力をお願いします。</v>
      </c>
      <c r="G17">
        <f>イベント種目④申込用紙!Z68</f>
        <v>0</v>
      </c>
      <c r="H17" t="str">
        <f>イベント種目④申込用紙!Y68</f>
        <v/>
      </c>
      <c r="I17" t="str">
        <f>イベント種目④申込用紙!AC68</f>
        <v/>
      </c>
      <c r="J17" t="str">
        <f>イベント種目④申込用紙!AD68</f>
        <v>.</v>
      </c>
    </row>
    <row r="18" spans="1:10">
      <c r="A18" t="str">
        <f>イベント種目④申込用紙!V72</f>
        <v>17</v>
      </c>
      <c r="B18" s="1">
        <f>イベント種目④申込用紙!W72</f>
        <v>0</v>
      </c>
      <c r="C18" t="str">
        <f>イベント種目④申込用紙!X72</f>
        <v>※数字は半角で入力をお願いします。</v>
      </c>
      <c r="G18">
        <f>イベント種目④申込用紙!Z72</f>
        <v>0</v>
      </c>
      <c r="H18" t="str">
        <f>イベント種目④申込用紙!Y72</f>
        <v/>
      </c>
      <c r="I18" t="str">
        <f>イベント種目④申込用紙!AC72</f>
        <v/>
      </c>
      <c r="J18" t="str">
        <f>イベント種目④申込用紙!AD72</f>
        <v>.</v>
      </c>
    </row>
    <row r="19" spans="1:10">
      <c r="A19" t="str">
        <f>イベント種目④申込用紙!V76</f>
        <v>18</v>
      </c>
      <c r="B19" s="1">
        <f>イベント種目④申込用紙!W76</f>
        <v>0</v>
      </c>
      <c r="C19" t="str">
        <f>イベント種目④申込用紙!X76</f>
        <v>※数字は半角で入力をお願いします。</v>
      </c>
      <c r="G19">
        <f>イベント種目④申込用紙!Z76</f>
        <v>0</v>
      </c>
      <c r="H19" t="str">
        <f>イベント種目④申込用紙!Y76</f>
        <v/>
      </c>
      <c r="I19" t="str">
        <f>イベント種目④申込用紙!AC76</f>
        <v/>
      </c>
      <c r="J19" t="str">
        <f>イベント種目④申込用紙!AD76</f>
        <v>.</v>
      </c>
    </row>
    <row r="20" spans="1:10">
      <c r="A20" t="str">
        <f>イベント種目④申込用紙!V80</f>
        <v>19</v>
      </c>
      <c r="B20" s="1">
        <f>イベント種目④申込用紙!W80</f>
        <v>0</v>
      </c>
      <c r="C20" t="str">
        <f>イベント種目④申込用紙!X80</f>
        <v>※数字は半角で入力をお願いします。</v>
      </c>
      <c r="G20">
        <f>イベント種目④申込用紙!Z80</f>
        <v>0</v>
      </c>
      <c r="H20" t="str">
        <f>イベント種目④申込用紙!Y80</f>
        <v/>
      </c>
      <c r="I20" t="str">
        <f>イベント種目④申込用紙!AC80</f>
        <v/>
      </c>
      <c r="J20" t="str">
        <f>イベント種目④申込用紙!AD80</f>
        <v>.</v>
      </c>
    </row>
    <row r="21" spans="1:10">
      <c r="A21" t="str">
        <f>イベント種目④申込用紙!V84</f>
        <v>20</v>
      </c>
      <c r="B21" s="1">
        <f>イベント種目④申込用紙!W84</f>
        <v>0</v>
      </c>
      <c r="C21" t="str">
        <f>イベント種目④申込用紙!X84</f>
        <v>※数字は半角で入力をお願いします。</v>
      </c>
      <c r="G21">
        <f>イベント種目④申込用紙!Z84</f>
        <v>0</v>
      </c>
      <c r="H21" t="str">
        <f>イベント種目④申込用紙!Y84</f>
        <v/>
      </c>
      <c r="I21" t="str">
        <f>イベント種目④申込用紙!AC84</f>
        <v/>
      </c>
      <c r="J21" t="str">
        <f>イベント種目④申込用紙!AD84</f>
        <v>.</v>
      </c>
    </row>
    <row r="22" spans="1:10">
      <c r="A22" t="str">
        <f>イベント種目④申込用紙!V88</f>
        <v>21</v>
      </c>
      <c r="B22" s="1">
        <f>イベント種目④申込用紙!W88</f>
        <v>0</v>
      </c>
      <c r="C22" t="str">
        <f>イベント種目④申込用紙!X88</f>
        <v>※数字は半角で入力をお願いします。</v>
      </c>
      <c r="G22">
        <f>イベント種目④申込用紙!Z88</f>
        <v>0</v>
      </c>
      <c r="H22" t="str">
        <f>イベント種目④申込用紙!Y88</f>
        <v/>
      </c>
      <c r="I22" t="str">
        <f>イベント種目④申込用紙!AC88</f>
        <v/>
      </c>
      <c r="J22" t="str">
        <f>イベント種目④申込用紙!AD88</f>
        <v>.</v>
      </c>
    </row>
    <row r="23" spans="1:10">
      <c r="A23" t="str">
        <f>イベント種目④申込用紙!V92</f>
        <v>22</v>
      </c>
      <c r="B23" s="1">
        <f>イベント種目④申込用紙!W92</f>
        <v>0</v>
      </c>
      <c r="C23" t="str">
        <f>イベント種目④申込用紙!X92</f>
        <v>※数字は半角で入力をお願いします。</v>
      </c>
      <c r="G23">
        <f>イベント種目④申込用紙!Z92</f>
        <v>0</v>
      </c>
      <c r="H23" t="str">
        <f>イベント種目④申込用紙!Y92</f>
        <v/>
      </c>
      <c r="I23" t="str">
        <f>イベント種目④申込用紙!AC92</f>
        <v/>
      </c>
      <c r="J23" t="str">
        <f>イベント種目④申込用紙!AD92</f>
        <v>.</v>
      </c>
    </row>
    <row r="24" spans="1:10">
      <c r="A24" t="str">
        <f>イベント種目④申込用紙!V96</f>
        <v>23</v>
      </c>
      <c r="B24" s="1">
        <f>イベント種目④申込用紙!W96</f>
        <v>0</v>
      </c>
      <c r="C24" t="str">
        <f>イベント種目④申込用紙!X96</f>
        <v>※数字は半角で入力をお願いします。</v>
      </c>
      <c r="G24">
        <f>イベント種目④申込用紙!Z96</f>
        <v>0</v>
      </c>
      <c r="H24" t="str">
        <f>イベント種目④申込用紙!Y96</f>
        <v/>
      </c>
      <c r="I24" t="str">
        <f>イベント種目④申込用紙!AC96</f>
        <v/>
      </c>
      <c r="J24" t="str">
        <f>イベント種目④申込用紙!AD96</f>
        <v>.</v>
      </c>
    </row>
    <row r="25" spans="1:10">
      <c r="A25" t="str">
        <f>イベント種目④申込用紙!V100</f>
        <v>24</v>
      </c>
      <c r="B25" s="1">
        <f>イベント種目④申込用紙!W100</f>
        <v>0</v>
      </c>
      <c r="C25" t="str">
        <f>イベント種目④申込用紙!X100</f>
        <v>※数字は半角で入力をお願いします。</v>
      </c>
      <c r="G25">
        <f>イベント種目④申込用紙!Z100</f>
        <v>0</v>
      </c>
      <c r="H25" t="str">
        <f>イベント種目④申込用紙!Y100</f>
        <v/>
      </c>
      <c r="I25" t="str">
        <f>イベント種目④申込用紙!AC100</f>
        <v/>
      </c>
      <c r="J25" t="str">
        <f>イベント種目④申込用紙!AD100</f>
        <v/>
      </c>
    </row>
    <row r="26" spans="1:10">
      <c r="A26" t="str">
        <f>イベント種目④申込用紙!V104</f>
        <v>25</v>
      </c>
      <c r="B26" s="1">
        <f>イベント種目④申込用紙!W104</f>
        <v>0</v>
      </c>
      <c r="C26" t="str">
        <f>イベント種目④申込用紙!X104</f>
        <v>※数字は半角で入力をお願いします。</v>
      </c>
      <c r="G26">
        <f>イベント種目④申込用紙!Z104</f>
        <v>0</v>
      </c>
      <c r="H26" t="str">
        <f>イベント種目④申込用紙!Y104</f>
        <v/>
      </c>
      <c r="I26" t="str">
        <f>イベント種目④申込用紙!AC104</f>
        <v/>
      </c>
      <c r="J26" t="str">
        <f>イベント種目④申込用紙!AD104</f>
        <v/>
      </c>
    </row>
    <row r="27" spans="1:10">
      <c r="A27" t="str">
        <f>イベント種目④申込用紙!V108</f>
        <v>26</v>
      </c>
      <c r="B27" s="1">
        <f>イベント種目④申込用紙!W108</f>
        <v>0</v>
      </c>
      <c r="C27" t="str">
        <f>イベント種目④申込用紙!X108</f>
        <v>※数字は半角で入力をお願いします。</v>
      </c>
      <c r="G27">
        <f>イベント種目④申込用紙!Z108</f>
        <v>0</v>
      </c>
      <c r="H27" t="str">
        <f>イベント種目④申込用紙!Y108</f>
        <v/>
      </c>
      <c r="I27" t="str">
        <f>イベント種目④申込用紙!AC108</f>
        <v/>
      </c>
      <c r="J27" t="str">
        <f>イベント種目④申込用紙!AD108</f>
        <v/>
      </c>
    </row>
    <row r="28" spans="1:10">
      <c r="A28" t="str">
        <f>イベント種目④申込用紙!V112</f>
        <v>27</v>
      </c>
      <c r="B28" s="1">
        <f>イベント種目④申込用紙!W112</f>
        <v>0</v>
      </c>
      <c r="C28" t="str">
        <f>イベント種目④申込用紙!X112</f>
        <v>※数字は半角で入力をお願いします。</v>
      </c>
      <c r="G28">
        <f>イベント種目④申込用紙!Z112</f>
        <v>0</v>
      </c>
      <c r="H28" t="str">
        <f>イベント種目④申込用紙!Y112</f>
        <v/>
      </c>
      <c r="I28" t="str">
        <f>イベント種目④申込用紙!AC112</f>
        <v/>
      </c>
      <c r="J28" t="str">
        <f>イベント種目④申込用紙!AD112</f>
        <v/>
      </c>
    </row>
    <row r="29" spans="1:10">
      <c r="A29" t="str">
        <f>イベント種目④申込用紙!V116</f>
        <v>28</v>
      </c>
      <c r="B29" s="1">
        <f>イベント種目④申込用紙!W116</f>
        <v>0</v>
      </c>
      <c r="C29" t="str">
        <f>イベント種目④申込用紙!X116</f>
        <v>※数字は半角で入力をお願いします。</v>
      </c>
      <c r="G29">
        <f>イベント種目④申込用紙!Z116</f>
        <v>0</v>
      </c>
      <c r="H29" t="str">
        <f>イベント種目④申込用紙!Y116</f>
        <v/>
      </c>
      <c r="I29" t="str">
        <f>イベント種目④申込用紙!AC116</f>
        <v/>
      </c>
      <c r="J29" t="str">
        <f>イベント種目④申込用紙!AD116</f>
        <v/>
      </c>
    </row>
    <row r="30" spans="1:10">
      <c r="A30" t="str">
        <f>イベント種目④申込用紙!V120</f>
        <v>29</v>
      </c>
      <c r="B30" s="1">
        <f>イベント種目④申込用紙!W120</f>
        <v>0</v>
      </c>
      <c r="C30" t="str">
        <f>イベント種目④申込用紙!X120</f>
        <v>※数字は半角で入力をお願いします。</v>
      </c>
      <c r="G30">
        <f>イベント種目④申込用紙!Z120</f>
        <v>0</v>
      </c>
      <c r="H30" t="str">
        <f>イベント種目④申込用紙!Y120</f>
        <v/>
      </c>
      <c r="I30" t="str">
        <f>イベント種目④申込用紙!AC120</f>
        <v/>
      </c>
      <c r="J30" t="str">
        <f>イベント種目④申込用紙!AD120</f>
        <v/>
      </c>
    </row>
    <row r="31" spans="1:10">
      <c r="A31" t="str">
        <f>イベント種目④申込用紙!V124</f>
        <v>30</v>
      </c>
      <c r="B31" s="1">
        <f>イベント種目④申込用紙!W124</f>
        <v>0</v>
      </c>
      <c r="C31" t="str">
        <f>イベント種目④申込用紙!X124</f>
        <v>※数字は半角で入力をお願いします。</v>
      </c>
      <c r="G31">
        <f>イベント種目④申込用紙!Z124</f>
        <v>0</v>
      </c>
      <c r="H31" t="str">
        <f>イベント種目④申込用紙!Y124</f>
        <v/>
      </c>
      <c r="I31" t="str">
        <f>イベント種目④申込用紙!AC124</f>
        <v/>
      </c>
      <c r="J31" t="str">
        <f>イベント種目④申込用紙!AD124</f>
        <v/>
      </c>
    </row>
    <row r="32" spans="1:10">
      <c r="A32" t="str">
        <f>イベント種目④申込用紙!V128</f>
        <v>31</v>
      </c>
      <c r="B32" s="1">
        <f>イベント種目④申込用紙!W128</f>
        <v>0</v>
      </c>
      <c r="C32" t="str">
        <f>イベント種目④申込用紙!X128</f>
        <v>※数字は半角で入力をお願いします。</v>
      </c>
      <c r="G32">
        <f>イベント種目④申込用紙!Z128</f>
        <v>0</v>
      </c>
      <c r="H32" t="str">
        <f>イベント種目④申込用紙!Y128</f>
        <v/>
      </c>
      <c r="I32" t="str">
        <f>イベント種目④申込用紙!AC128</f>
        <v/>
      </c>
      <c r="J32" t="str">
        <f>イベント種目④申込用紙!AD128</f>
        <v/>
      </c>
    </row>
    <row r="33" spans="1:10">
      <c r="A33" t="str">
        <f>イベント種目④申込用紙!V132</f>
        <v>32</v>
      </c>
      <c r="B33" s="1">
        <f>イベント種目④申込用紙!W132</f>
        <v>0</v>
      </c>
      <c r="C33" t="str">
        <f>イベント種目④申込用紙!X132</f>
        <v>※数字は半角で入力をお願いします。</v>
      </c>
      <c r="G33">
        <f>イベント種目④申込用紙!Z132</f>
        <v>0</v>
      </c>
      <c r="H33" t="str">
        <f>イベント種目④申込用紙!Y132</f>
        <v/>
      </c>
      <c r="I33" t="str">
        <f>イベント種目④申込用紙!AC132</f>
        <v/>
      </c>
      <c r="J33" t="str">
        <f>イベント種目④申込用紙!AD132</f>
        <v/>
      </c>
    </row>
    <row r="34" spans="1:10">
      <c r="A34" t="str">
        <f>イベント種目④申込用紙!V136</f>
        <v>33</v>
      </c>
      <c r="B34" s="1">
        <f>イベント種目④申込用紙!W136</f>
        <v>0</v>
      </c>
      <c r="C34" t="str">
        <f>イベント種目④申込用紙!X136</f>
        <v>※数字は半角で入力をお願いします。</v>
      </c>
      <c r="G34">
        <f>イベント種目④申込用紙!Z136</f>
        <v>0</v>
      </c>
      <c r="H34" t="str">
        <f>イベント種目④申込用紙!Y136</f>
        <v/>
      </c>
      <c r="I34" t="str">
        <f>イベント種目④申込用紙!AC136</f>
        <v/>
      </c>
      <c r="J34" t="str">
        <f>イベント種目④申込用紙!AD136</f>
        <v/>
      </c>
    </row>
    <row r="35" spans="1:10">
      <c r="A35" t="str">
        <f>イベント種目④申込用紙!V140</f>
        <v>34</v>
      </c>
      <c r="B35" s="1">
        <f>イベント種目④申込用紙!W140</f>
        <v>0</v>
      </c>
      <c r="C35" t="str">
        <f>イベント種目④申込用紙!X140</f>
        <v>※数字は半角で入力をお願いします。</v>
      </c>
      <c r="G35">
        <f>イベント種目④申込用紙!Z140</f>
        <v>0</v>
      </c>
      <c r="H35" t="str">
        <f>イベント種目④申込用紙!Y140</f>
        <v/>
      </c>
      <c r="I35" t="str">
        <f>イベント種目④申込用紙!AC140</f>
        <v/>
      </c>
      <c r="J35" t="str">
        <f>イベント種目④申込用紙!AD140</f>
        <v/>
      </c>
    </row>
    <row r="36" spans="1:10">
      <c r="A36" t="str">
        <f>イベント種目④申込用紙!V144</f>
        <v>35</v>
      </c>
      <c r="B36" s="1">
        <f>イベント種目④申込用紙!W144</f>
        <v>0</v>
      </c>
      <c r="C36" t="str">
        <f>イベント種目④申込用紙!X144</f>
        <v>※数字は半角で入力をお願いします。</v>
      </c>
      <c r="G36">
        <f>イベント種目④申込用紙!Z144</f>
        <v>0</v>
      </c>
      <c r="H36" t="str">
        <f>イベント種目④申込用紙!Y144</f>
        <v/>
      </c>
      <c r="I36" t="str">
        <f>イベント種目④申込用紙!AC144</f>
        <v/>
      </c>
      <c r="J36" t="str">
        <f>イベント種目④申込用紙!AD144</f>
        <v/>
      </c>
    </row>
    <row r="37" spans="1:10">
      <c r="A37" t="str">
        <f>イベント種目④申込用紙!V148</f>
        <v>36</v>
      </c>
      <c r="B37" s="1">
        <f>イベント種目④申込用紙!W148</f>
        <v>0</v>
      </c>
      <c r="C37" t="str">
        <f>イベント種目④申込用紙!X148</f>
        <v>※数字は半角で入力をお願いします。</v>
      </c>
      <c r="G37">
        <f>イベント種目④申込用紙!Z148</f>
        <v>0</v>
      </c>
      <c r="H37" t="str">
        <f>イベント種目④申込用紙!Y148</f>
        <v/>
      </c>
      <c r="I37" t="str">
        <f>イベント種目④申込用紙!AC148</f>
        <v/>
      </c>
      <c r="J37" t="str">
        <f>イベント種目④申込用紙!AD148</f>
        <v/>
      </c>
    </row>
    <row r="38" spans="1:10">
      <c r="A38" t="str">
        <f>イベント種目④申込用紙!V152</f>
        <v>37</v>
      </c>
      <c r="B38" s="1">
        <f>イベント種目④申込用紙!W152</f>
        <v>0</v>
      </c>
      <c r="C38" t="str">
        <f>イベント種目④申込用紙!X152</f>
        <v>※数字は半角で入力をお願いします。</v>
      </c>
      <c r="G38">
        <f>イベント種目④申込用紙!Z152</f>
        <v>0</v>
      </c>
      <c r="H38" t="str">
        <f>イベント種目④申込用紙!Y152</f>
        <v/>
      </c>
      <c r="I38" t="str">
        <f>イベント種目④申込用紙!AC152</f>
        <v/>
      </c>
      <c r="J38" t="str">
        <f>イベント種目④申込用紙!AD152</f>
        <v/>
      </c>
    </row>
    <row r="39" spans="1:10">
      <c r="A39" t="str">
        <f>イベント種目④申込用紙!V156</f>
        <v>38</v>
      </c>
      <c r="B39" s="1">
        <f>イベント種目④申込用紙!W156</f>
        <v>0</v>
      </c>
      <c r="C39" t="str">
        <f>イベント種目④申込用紙!X156</f>
        <v>※数字は半角で入力をお願いします。</v>
      </c>
      <c r="G39">
        <f>イベント種目④申込用紙!Z156</f>
        <v>0</v>
      </c>
      <c r="H39" t="str">
        <f>イベント種目④申込用紙!Y156</f>
        <v/>
      </c>
      <c r="I39" t="str">
        <f>イベント種目④申込用紙!AC156</f>
        <v/>
      </c>
      <c r="J39" t="str">
        <f>イベント種目④申込用紙!AD156</f>
        <v/>
      </c>
    </row>
    <row r="40" spans="1:10">
      <c r="A40" t="str">
        <f>イベント種目④申込用紙!V160</f>
        <v>39</v>
      </c>
      <c r="B40" s="1">
        <f>イベント種目④申込用紙!W160</f>
        <v>0</v>
      </c>
      <c r="C40" t="str">
        <f>イベント種目④申込用紙!X160</f>
        <v>※数字は半角で入力をお願いします。</v>
      </c>
      <c r="G40">
        <f>イベント種目④申込用紙!Z160</f>
        <v>0</v>
      </c>
      <c r="H40" t="str">
        <f>イベント種目④申込用紙!Y160</f>
        <v/>
      </c>
      <c r="I40" t="str">
        <f>イベント種目④申込用紙!AC160</f>
        <v/>
      </c>
      <c r="J40" t="str">
        <f>イベント種目④申込用紙!AD160</f>
        <v/>
      </c>
    </row>
    <row r="41" spans="1:10">
      <c r="A41" t="str">
        <f>イベント種目④申込用紙!V164</f>
        <v>40</v>
      </c>
      <c r="B41" s="1">
        <f>イベント種目④申込用紙!W164</f>
        <v>0</v>
      </c>
      <c r="C41" t="str">
        <f>イベント種目④申込用紙!X164</f>
        <v>※数字は半角で入力をお願いします。</v>
      </c>
      <c r="G41">
        <f>イベント種目④申込用紙!Z164</f>
        <v>0</v>
      </c>
      <c r="H41" t="str">
        <f>イベント種目④申込用紙!Y164</f>
        <v/>
      </c>
      <c r="I41" t="str">
        <f>イベント種目④申込用紙!AC164</f>
        <v/>
      </c>
      <c r="J41" t="str">
        <f>イベント種目④申込用紙!AD164</f>
        <v/>
      </c>
    </row>
    <row r="42" spans="1:10">
      <c r="A42" t="str">
        <f>イベント種目④申込用紙!V168</f>
        <v>41</v>
      </c>
      <c r="B42" s="1">
        <f>イベント種目④申込用紙!W168</f>
        <v>0</v>
      </c>
      <c r="C42" t="str">
        <f>イベント種目④申込用紙!X168</f>
        <v>※数字は半角で入力をお願いします。</v>
      </c>
      <c r="G42">
        <f>イベント種目④申込用紙!Z168</f>
        <v>0</v>
      </c>
      <c r="H42" t="str">
        <f>イベント種目④申込用紙!Y168</f>
        <v/>
      </c>
      <c r="I42" t="str">
        <f>イベント種目④申込用紙!AC168</f>
        <v/>
      </c>
      <c r="J42" t="str">
        <f>イベント種目④申込用紙!AD168</f>
        <v/>
      </c>
    </row>
    <row r="43" spans="1:10">
      <c r="A43" t="str">
        <f>イベント種目④申込用紙!V172</f>
        <v>42</v>
      </c>
      <c r="B43" s="1">
        <f>イベント種目④申込用紙!W172</f>
        <v>0</v>
      </c>
      <c r="C43" t="str">
        <f>イベント種目④申込用紙!X172</f>
        <v>※数字は半角で入力をお願いします。</v>
      </c>
      <c r="G43">
        <f>イベント種目④申込用紙!Z172</f>
        <v>0</v>
      </c>
      <c r="H43" t="str">
        <f>イベント種目④申込用紙!Y172</f>
        <v/>
      </c>
      <c r="I43" t="str">
        <f>イベント種目④申込用紙!AC172</f>
        <v/>
      </c>
      <c r="J43" t="str">
        <f>イベント種目④申込用紙!AD172</f>
        <v/>
      </c>
    </row>
    <row r="44" spans="1:10">
      <c r="A44" t="str">
        <f>イベント種目④申込用紙!V176</f>
        <v>43</v>
      </c>
      <c r="B44" s="1">
        <f>イベント種目④申込用紙!W176</f>
        <v>0</v>
      </c>
      <c r="C44" t="str">
        <f>イベント種目④申込用紙!X176</f>
        <v>※数字は半角で入力をお願いします。</v>
      </c>
      <c r="G44">
        <f>イベント種目④申込用紙!Z176</f>
        <v>0</v>
      </c>
      <c r="H44" t="str">
        <f>イベント種目④申込用紙!Y176</f>
        <v/>
      </c>
      <c r="I44" t="str">
        <f>イベント種目④申込用紙!AC176</f>
        <v/>
      </c>
      <c r="J44" t="str">
        <f>イベント種目④申込用紙!AD176</f>
        <v/>
      </c>
    </row>
    <row r="45" spans="1:10">
      <c r="A45" t="str">
        <f>イベント種目④申込用紙!V180</f>
        <v>44</v>
      </c>
      <c r="B45" s="1">
        <f>イベント種目④申込用紙!W180</f>
        <v>0</v>
      </c>
      <c r="C45" t="str">
        <f>イベント種目④申込用紙!X180</f>
        <v>※数字は半角で入力をお願いします。</v>
      </c>
      <c r="G45">
        <f>イベント種目④申込用紙!Z180</f>
        <v>0</v>
      </c>
      <c r="H45" t="str">
        <f>イベント種目④申込用紙!Y180</f>
        <v/>
      </c>
      <c r="I45" t="str">
        <f>イベント種目④申込用紙!AC180</f>
        <v/>
      </c>
      <c r="J45" t="str">
        <f>イベント種目④申込用紙!AD180</f>
        <v/>
      </c>
    </row>
    <row r="46" spans="1:10">
      <c r="A46" t="str">
        <f>イベント種目④申込用紙!V184</f>
        <v>45</v>
      </c>
      <c r="B46" s="1">
        <f>イベント種目④申込用紙!W184</f>
        <v>0</v>
      </c>
      <c r="C46" t="str">
        <f>イベント種目④申込用紙!X184</f>
        <v>※数字は半角で入力をお願いします。</v>
      </c>
      <c r="G46">
        <f>イベント種目④申込用紙!Z184</f>
        <v>0</v>
      </c>
      <c r="H46" t="str">
        <f>イベント種目④申込用紙!Y184</f>
        <v/>
      </c>
      <c r="I46" t="str">
        <f>イベント種目④申込用紙!AC184</f>
        <v/>
      </c>
      <c r="J46" t="str">
        <f>イベント種目④申込用紙!AD184</f>
        <v/>
      </c>
    </row>
    <row r="47" spans="1:10">
      <c r="A47" t="str">
        <f>イベント種目④申込用紙!V188</f>
        <v>46</v>
      </c>
      <c r="B47" s="1">
        <f>イベント種目④申込用紙!W188</f>
        <v>0</v>
      </c>
      <c r="C47" t="str">
        <f>イベント種目④申込用紙!X188</f>
        <v>※数字は半角で入力をお願いします。</v>
      </c>
      <c r="G47">
        <f>イベント種目④申込用紙!Z188</f>
        <v>0</v>
      </c>
      <c r="H47" t="str">
        <f>イベント種目④申込用紙!Y188</f>
        <v/>
      </c>
      <c r="I47" t="str">
        <f>イベント種目④申込用紙!AC188</f>
        <v/>
      </c>
      <c r="J47" t="str">
        <f>イベント種目④申込用紙!AD188</f>
        <v/>
      </c>
    </row>
    <row r="48" spans="1:10">
      <c r="A48" t="str">
        <f>イベント種目④申込用紙!V192</f>
        <v>47</v>
      </c>
      <c r="B48" s="1">
        <f>イベント種目④申込用紙!W192</f>
        <v>0</v>
      </c>
      <c r="C48" t="str">
        <f>イベント種目④申込用紙!X192</f>
        <v>※数字は半角で入力をお願いします。</v>
      </c>
      <c r="G48">
        <f>イベント種目④申込用紙!Z192</f>
        <v>0</v>
      </c>
      <c r="H48" t="str">
        <f>イベント種目④申込用紙!Y192</f>
        <v/>
      </c>
      <c r="I48" t="str">
        <f>イベント種目④申込用紙!AC192</f>
        <v/>
      </c>
      <c r="J48" t="str">
        <f>イベント種目④申込用紙!AD192</f>
        <v/>
      </c>
    </row>
    <row r="49" spans="1:10">
      <c r="A49" t="str">
        <f>イベント種目④申込用紙!V196</f>
        <v>48</v>
      </c>
      <c r="B49" s="1">
        <f>イベント種目④申込用紙!W196</f>
        <v>0</v>
      </c>
      <c r="C49" t="str">
        <f>イベント種目④申込用紙!X196</f>
        <v>※数字は半角で入力をお願いします。</v>
      </c>
      <c r="G49">
        <f>イベント種目④申込用紙!Z196</f>
        <v>0</v>
      </c>
      <c r="H49" t="str">
        <f>イベント種目④申込用紙!Y196</f>
        <v/>
      </c>
      <c r="I49" t="str">
        <f>イベント種目④申込用紙!AC196</f>
        <v/>
      </c>
      <c r="J49" t="str">
        <f>イベント種目④申込用紙!AD196</f>
        <v/>
      </c>
    </row>
    <row r="50" spans="1:10">
      <c r="A50" t="str">
        <f>イベント種目④申込用紙!V200</f>
        <v>49</v>
      </c>
      <c r="B50" s="1">
        <f>イベント種目④申込用紙!W200</f>
        <v>0</v>
      </c>
      <c r="C50" t="str">
        <f>イベント種目④申込用紙!X200</f>
        <v>※数字は半角で入力をお願いします。</v>
      </c>
      <c r="G50">
        <f>イベント種目④申込用紙!Z200</f>
        <v>0</v>
      </c>
      <c r="H50" t="str">
        <f>イベント種目④申込用紙!Y200</f>
        <v/>
      </c>
      <c r="I50" t="str">
        <f>イベント種目④申込用紙!AC200</f>
        <v/>
      </c>
      <c r="J50" t="str">
        <f>イベント種目④申込用紙!AD200</f>
        <v/>
      </c>
    </row>
    <row r="51" spans="1:10">
      <c r="A51" t="str">
        <f>イベント種目④申込用紙!V204</f>
        <v>50</v>
      </c>
      <c r="B51" s="1">
        <f>イベント種目④申込用紙!W204</f>
        <v>0</v>
      </c>
      <c r="C51" t="str">
        <f>イベント種目④申込用紙!X204</f>
        <v>※数字は半角で入力をお願いします。</v>
      </c>
      <c r="G51">
        <f>イベント種目④申込用紙!Z204</f>
        <v>0</v>
      </c>
      <c r="H51" t="str">
        <f>イベント種目④申込用紙!Y204</f>
        <v/>
      </c>
      <c r="I51" t="str">
        <f>イベント種目④申込用紙!AC204</f>
        <v/>
      </c>
      <c r="J51" t="str">
        <f>イベント種目④申込用紙!AD204</f>
        <v/>
      </c>
    </row>
    <row r="52" spans="1:10">
      <c r="A52" t="str">
        <f>イベント種目④申込用紙!V208</f>
        <v>51</v>
      </c>
      <c r="B52" s="1">
        <f>イベント種目④申込用紙!W208</f>
        <v>0</v>
      </c>
      <c r="C52" t="str">
        <f>イベント種目④申込用紙!X208</f>
        <v>※数字は半角で入力をお願いします。</v>
      </c>
      <c r="G52">
        <f>イベント種目④申込用紙!Z208</f>
        <v>0</v>
      </c>
      <c r="H52" t="str">
        <f>イベント種目④申込用紙!Y208</f>
        <v/>
      </c>
      <c r="I52" t="str">
        <f>イベント種目④申込用紙!AC208</f>
        <v/>
      </c>
      <c r="J52" t="str">
        <f>イベント種目④申込用紙!AD208</f>
        <v/>
      </c>
    </row>
    <row r="53" spans="1:10">
      <c r="A53" t="str">
        <f>イベント種目④申込用紙!V212</f>
        <v>52</v>
      </c>
      <c r="B53" s="1">
        <f>イベント種目④申込用紙!W212</f>
        <v>0</v>
      </c>
      <c r="C53" t="str">
        <f>イベント種目④申込用紙!X212</f>
        <v>※数字は半角で入力をお願いします。</v>
      </c>
      <c r="G53">
        <f>イベント種目④申込用紙!Z212</f>
        <v>0</v>
      </c>
      <c r="H53" t="str">
        <f>イベント種目④申込用紙!Y212</f>
        <v/>
      </c>
      <c r="I53" t="str">
        <f>イベント種目④申込用紙!AC212</f>
        <v/>
      </c>
      <c r="J53" t="str">
        <f>イベント種目④申込用紙!AD212</f>
        <v/>
      </c>
    </row>
    <row r="54" spans="1:10">
      <c r="A54" t="e">
        <f>イベント種目④申込用紙!#REF!</f>
        <v>#REF!</v>
      </c>
      <c r="B54" s="1" t="e">
        <f>イベント種目④申込用紙!#REF!</f>
        <v>#REF!</v>
      </c>
      <c r="C54" t="e">
        <f>イベント種目④申込用紙!#REF!</f>
        <v>#REF!</v>
      </c>
      <c r="G54" t="e">
        <f>イベント種目④申込用紙!#REF!</f>
        <v>#REF!</v>
      </c>
      <c r="H54" t="e">
        <f>イベント種目④申込用紙!#REF!</f>
        <v>#REF!</v>
      </c>
      <c r="I54" t="e">
        <f>イベント種目④申込用紙!#REF!</f>
        <v>#REF!</v>
      </c>
      <c r="J54" t="e">
        <f>イベント種目④申込用紙!#REF!</f>
        <v>#REF!</v>
      </c>
    </row>
    <row r="55" spans="1:10">
      <c r="A55" t="e">
        <f>イベント種目④申込用紙!#REF!</f>
        <v>#REF!</v>
      </c>
      <c r="B55" s="1" t="e">
        <f>イベント種目④申込用紙!#REF!</f>
        <v>#REF!</v>
      </c>
      <c r="C55" t="e">
        <f>イベント種目④申込用紙!#REF!</f>
        <v>#REF!</v>
      </c>
      <c r="G55" t="e">
        <f>イベント種目④申込用紙!#REF!</f>
        <v>#REF!</v>
      </c>
      <c r="H55" t="e">
        <f>イベント種目④申込用紙!#REF!</f>
        <v>#REF!</v>
      </c>
      <c r="I55" t="e">
        <f>イベント種目④申込用紙!#REF!</f>
        <v>#REF!</v>
      </c>
      <c r="J55" t="e">
        <f>イベント種目④申込用紙!#REF!</f>
        <v>#REF!</v>
      </c>
    </row>
    <row r="56" spans="1:10">
      <c r="A56" t="e">
        <f>イベント種目④申込用紙!#REF!</f>
        <v>#REF!</v>
      </c>
      <c r="B56" s="1" t="e">
        <f>イベント種目④申込用紙!#REF!</f>
        <v>#REF!</v>
      </c>
      <c r="C56" t="e">
        <f>イベント種目④申込用紙!#REF!</f>
        <v>#REF!</v>
      </c>
      <c r="G56" t="e">
        <f>イベント種目④申込用紙!#REF!</f>
        <v>#REF!</v>
      </c>
      <c r="H56" t="e">
        <f>イベント種目④申込用紙!#REF!</f>
        <v>#REF!</v>
      </c>
      <c r="I56" t="e">
        <f>イベント種目④申込用紙!#REF!</f>
        <v>#REF!</v>
      </c>
      <c r="J56" t="e">
        <f>イベント種目④申込用紙!#REF!</f>
        <v>#REF!</v>
      </c>
    </row>
    <row r="57" spans="1:10">
      <c r="A57" t="e">
        <f>イベント種目④申込用紙!#REF!</f>
        <v>#REF!</v>
      </c>
      <c r="B57" s="1" t="e">
        <f>イベント種目④申込用紙!#REF!</f>
        <v>#REF!</v>
      </c>
      <c r="C57" t="e">
        <f>イベント種目④申込用紙!#REF!</f>
        <v>#REF!</v>
      </c>
      <c r="G57" t="e">
        <f>イベント種目④申込用紙!#REF!</f>
        <v>#REF!</v>
      </c>
      <c r="H57" t="e">
        <f>イベント種目④申込用紙!#REF!</f>
        <v>#REF!</v>
      </c>
      <c r="I57" t="e">
        <f>イベント種目④申込用紙!#REF!</f>
        <v>#REF!</v>
      </c>
      <c r="J57" t="e">
        <f>イベント種目④申込用紙!#REF!</f>
        <v>#REF!</v>
      </c>
    </row>
    <row r="58" spans="1:10">
      <c r="A58" t="e">
        <f>イベント種目④申込用紙!#REF!</f>
        <v>#REF!</v>
      </c>
      <c r="B58" s="1" t="e">
        <f>イベント種目④申込用紙!#REF!</f>
        <v>#REF!</v>
      </c>
      <c r="C58" t="e">
        <f>イベント種目④申込用紙!#REF!</f>
        <v>#REF!</v>
      </c>
      <c r="G58" t="e">
        <f>イベント種目④申込用紙!#REF!</f>
        <v>#REF!</v>
      </c>
      <c r="H58" t="e">
        <f>イベント種目④申込用紙!#REF!</f>
        <v>#REF!</v>
      </c>
      <c r="I58" t="e">
        <f>イベント種目④申込用紙!#REF!</f>
        <v>#REF!</v>
      </c>
      <c r="J58" t="e">
        <f>イベント種目④申込用紙!#REF!</f>
        <v>#REF!</v>
      </c>
    </row>
    <row r="59" spans="1:10">
      <c r="A59" t="e">
        <f>イベント種目④申込用紙!#REF!</f>
        <v>#REF!</v>
      </c>
      <c r="B59" s="1" t="e">
        <f>イベント種目④申込用紙!#REF!</f>
        <v>#REF!</v>
      </c>
      <c r="C59" t="e">
        <f>イベント種目④申込用紙!#REF!</f>
        <v>#REF!</v>
      </c>
      <c r="G59" t="e">
        <f>イベント種目④申込用紙!#REF!</f>
        <v>#REF!</v>
      </c>
      <c r="H59" t="e">
        <f>イベント種目④申込用紙!#REF!</f>
        <v>#REF!</v>
      </c>
      <c r="I59" t="e">
        <f>イベント種目④申込用紙!#REF!</f>
        <v>#REF!</v>
      </c>
      <c r="J59" t="e">
        <f>イベント種目④申込用紙!#REF!</f>
        <v>#REF!</v>
      </c>
    </row>
    <row r="60" spans="1:10">
      <c r="A60" t="e">
        <f>イベント種目④申込用紙!#REF!</f>
        <v>#REF!</v>
      </c>
      <c r="B60" s="1" t="e">
        <f>イベント種目④申込用紙!#REF!</f>
        <v>#REF!</v>
      </c>
      <c r="C60" t="e">
        <f>イベント種目④申込用紙!#REF!</f>
        <v>#REF!</v>
      </c>
      <c r="G60" t="e">
        <f>イベント種目④申込用紙!#REF!</f>
        <v>#REF!</v>
      </c>
      <c r="H60" t="e">
        <f>イベント種目④申込用紙!#REF!</f>
        <v>#REF!</v>
      </c>
      <c r="I60" t="e">
        <f>イベント種目④申込用紙!#REF!</f>
        <v>#REF!</v>
      </c>
      <c r="J60" t="e">
        <f>イベント種目④申込用紙!#REF!</f>
        <v>#REF!</v>
      </c>
    </row>
    <row r="61" spans="1:10">
      <c r="A61" t="e">
        <f>イベント種目④申込用紙!#REF!</f>
        <v>#REF!</v>
      </c>
      <c r="B61" s="1" t="e">
        <f>イベント種目④申込用紙!#REF!</f>
        <v>#REF!</v>
      </c>
      <c r="C61" t="e">
        <f>イベント種目④申込用紙!#REF!</f>
        <v>#REF!</v>
      </c>
      <c r="G61" t="e">
        <f>イベント種目④申込用紙!#REF!</f>
        <v>#REF!</v>
      </c>
      <c r="H61" t="e">
        <f>イベント種目④申込用紙!#REF!</f>
        <v>#REF!</v>
      </c>
      <c r="I61" t="e">
        <f>イベント種目④申込用紙!#REF!</f>
        <v>#REF!</v>
      </c>
      <c r="J61" t="e">
        <f>イベント種目④申込用紙!#REF!</f>
        <v>#REF!</v>
      </c>
    </row>
  </sheetData>
  <sheetProtection algorithmName="SHA-512" hashValue="b6mvNzFq9cle58TVgWh1xmLq+76d2vsr/dhnvcJf5FpG3L7482QKtNCrhHGIBB5Ep8jCBO63BwicJt+MULaU0A==" saltValue="WF6Xdp5OkmTuBc6pjFEwmA==" spinCount="100000" sheet="1" objects="1" scenarios="1" formatCells="0"/>
  <autoFilter ref="A1:J6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イベント種目②③⑤申込用紙</vt:lpstr>
      <vt:lpstr>イベント種目④申込用紙</vt:lpstr>
      <vt:lpstr>このシートはさわらないでください（個人）</vt:lpstr>
      <vt:lpstr>このシートはさわらないでください（ﾘﾚｰ）</vt:lpstr>
      <vt:lpstr>イベント種目②③⑤申込用紙!Print_Area</vt:lpstr>
      <vt:lpstr>イベント種目④申込用紙!Print_Area</vt:lpstr>
      <vt:lpstr>イベント種目②③⑤申込用紙!Print_Titles</vt:lpstr>
      <vt:lpstr>イベント種目④申込用紙!Print_Titles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yoshiko fujisaki</cp:lastModifiedBy>
  <cp:lastPrinted>2024-06-07T08:00:17Z</cp:lastPrinted>
  <dcterms:created xsi:type="dcterms:W3CDTF">2019-07-26T03:06:03Z</dcterms:created>
  <dcterms:modified xsi:type="dcterms:W3CDTF">2024-06-11T00:20:20Z</dcterms:modified>
</cp:coreProperties>
</file>